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515" windowHeight="8445" tabRatio="819" firstSheet="9" activeTab="18"/>
  </bookViews>
  <sheets>
    <sheet name="1.1" sheetId="1" r:id="rId1"/>
    <sheet name="2.1" sheetId="2" r:id="rId2"/>
    <sheet name="2.2" sheetId="3" r:id="rId3"/>
    <sheet name="3.1" sheetId="4" r:id="rId4"/>
    <sheet name="3.2" sheetId="5" r:id="rId5"/>
    <sheet name="3.3" sheetId="6" r:id="rId6"/>
    <sheet name="3.5" sheetId="7" r:id="rId7"/>
    <sheet name="4.1" sheetId="8" r:id="rId8"/>
    <sheet name="4.2" sheetId="9" r:id="rId9"/>
    <sheet name="4.3" sheetId="10" r:id="rId10"/>
    <sheet name="5.1" sheetId="11" r:id="rId11"/>
    <sheet name="5.2" sheetId="12" r:id="rId12"/>
    <sheet name="5.3" sheetId="13" r:id="rId13"/>
    <sheet name="5.4" sheetId="14" r:id="rId14"/>
    <sheet name="6.1" sheetId="15" r:id="rId15"/>
    <sheet name="6.2" sheetId="16" r:id="rId16"/>
    <sheet name="6.4" sheetId="17" r:id="rId17"/>
    <sheet name="6.6" sheetId="18" r:id="rId18"/>
    <sheet name="สรุปโครงการ" sheetId="19" r:id="rId19"/>
  </sheets>
  <definedNames>
    <definedName name="_xlnm.Print_Area" localSheetId="0">'1.1'!$A$1:$R$21</definedName>
    <definedName name="_xlnm.Print_Area" localSheetId="1">'2.1'!$A$1:$R$29</definedName>
    <definedName name="_xlnm.Print_Area" localSheetId="2">'2.2'!$A$1:$R$24</definedName>
    <definedName name="_xlnm.Print_Area" localSheetId="3">'3.1'!$A$1:$R$36</definedName>
    <definedName name="_xlnm.Print_Area" localSheetId="4">'3.2'!$A$1:$R$24</definedName>
    <definedName name="_xlnm.Print_Area" localSheetId="5">'3.3'!$A$1:$R$19</definedName>
    <definedName name="_xlnm.Print_Area" localSheetId="6">'3.5'!$A$1:$R$17</definedName>
    <definedName name="_xlnm.Print_Area" localSheetId="7">'4.1'!$A$1:$R$19</definedName>
    <definedName name="_xlnm.Print_Area" localSheetId="8">'4.2'!$A$1:$R$15</definedName>
    <definedName name="_xlnm.Print_Area" localSheetId="9">'4.3'!$A$1:$R$15</definedName>
    <definedName name="_xlnm.Print_Area" localSheetId="10">'5.1'!$A$1:$R$23</definedName>
    <definedName name="_xlnm.Print_Area" localSheetId="11">'5.2'!$A$1:$R$14</definedName>
    <definedName name="_xlnm.Print_Area" localSheetId="12">'5.3'!$A$1:$R$24</definedName>
    <definedName name="_xlnm.Print_Area" localSheetId="13">'5.4'!$A$1:$R$31</definedName>
    <definedName name="_xlnm.Print_Area" localSheetId="14">'6.1'!$A$1:$R$16</definedName>
    <definedName name="_xlnm.Print_Area" localSheetId="15">'6.2'!$A$1:$R$16</definedName>
    <definedName name="_xlnm.Print_Area" localSheetId="16">'6.4'!$A$1:$R$15</definedName>
    <definedName name="_xlnm.Print_Area" localSheetId="17">'6.6'!$A$1:$R$19</definedName>
  </definedNames>
  <calcPr fullCalcOnLoad="1"/>
</workbook>
</file>

<file path=xl/sharedStrings.xml><?xml version="1.0" encoding="utf-8"?>
<sst xmlns="http://schemas.openxmlformats.org/spreadsheetml/2006/main" count="1196" uniqueCount="360">
  <si>
    <t>บัญชีโครงการ/กิจกรรม/งบประมาณ</t>
  </si>
  <si>
    <t>ลำดับ</t>
  </si>
  <si>
    <t>โครงการ/กิจกรรม</t>
  </si>
  <si>
    <t>งบประมาณ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</si>
  <si>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</si>
  <si>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</si>
  <si>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</si>
  <si>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</si>
  <si>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</si>
  <si>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</si>
  <si>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</si>
  <si>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</si>
  <si>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</si>
  <si>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</si>
  <si>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</si>
  <si>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</si>
  <si>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</si>
  <si>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อบต.จอหอ</t>
  </si>
  <si>
    <t>สำนักปลัด</t>
  </si>
  <si>
    <t>องค์การบริหารส่วนตำบลจอหอ  อำเภอเมืองนครราชสีมา จังหวัดนครราชสีมา</t>
  </si>
  <si>
    <t>โครงการและกิจกรรม</t>
  </si>
  <si>
    <t>2. ยุทธศาสตร์การพัฒนาด้านเศรษฐกิจ</t>
  </si>
  <si>
    <t>- จัดพิธีเทิดพระเกียรติฯ</t>
  </si>
  <si>
    <t>โรคไข้เลือดออก</t>
  </si>
  <si>
    <t>บัญชีสรุปโครงการ/กิจกรรม</t>
  </si>
  <si>
    <t>องค์การบริหารส่วนตำบลจอหอ  อำเภอเมืองนครราชสีมา   จังหวัดนครราชสีมา</t>
  </si>
  <si>
    <t>ยุทธศาสตร์/แนวทาง</t>
  </si>
  <si>
    <t>จำนวนโครงการ/</t>
  </si>
  <si>
    <t>กิจกรรม</t>
  </si>
  <si>
    <t>ที่ดำเนินการ</t>
  </si>
  <si>
    <t>คิดเป็นร้อยละ</t>
  </si>
  <si>
    <t>ของโครงการทั้งหมด</t>
  </si>
  <si>
    <t>จำนวนงบประมาณ</t>
  </si>
  <si>
    <t>(บาท)</t>
  </si>
  <si>
    <t>ของงบประมาณทั้งหมด</t>
  </si>
  <si>
    <t>หน่วยดำเนินการ</t>
  </si>
  <si>
    <t>รวม</t>
  </si>
  <si>
    <t>โครงการเฉลิมพระเกียรติพระบาทสมเด็จ</t>
  </si>
  <si>
    <t>พระเจ้าอยู่หัว  เนื่องในวโรกาสวันเฉลิม</t>
  </si>
  <si>
    <t>พื้นที่องค์การบริหารส่วนตำบลจอหอ</t>
  </si>
  <si>
    <t>ทะเบียนทรัพย์สิน</t>
  </si>
  <si>
    <t>กองช่าง</t>
  </si>
  <si>
    <t>จังหวัดนครราชสีมา</t>
  </si>
  <si>
    <t>โครงการปรับเปลี่ยนทัศนคติ ตามปรัชญา</t>
  </si>
  <si>
    <t>เศรฐกิจพอเพียง อำเภอเมืองนครราชสีมา</t>
  </si>
  <si>
    <t xml:space="preserve">พระชนมพรรษา  </t>
  </si>
  <si>
    <t>เพื่อแสดงออกถึงความจงรัก</t>
  </si>
  <si>
    <t>ภักดีของชุมชน</t>
  </si>
  <si>
    <t>กองการศึกษา</t>
  </si>
  <si>
    <t>โครงการสืบสานประเพณีวันมาฆบูชา</t>
  </si>
  <si>
    <t>โครงการรณรงค์ป้องกันและควบคุม</t>
  </si>
  <si>
    <t>โครงการแข่งขันกีฬาต้านยาเสพติด</t>
  </si>
  <si>
    <t>โครงการตรวจสอบคุณภาพน้ำภายใน</t>
  </si>
  <si>
    <t xml:space="preserve">โครงการท้องถิ่นไทย รวมใจภักดิ์ </t>
  </si>
  <si>
    <t>รักษ์พื้นที่สีเขียว</t>
  </si>
  <si>
    <t>องค์กรสตรี</t>
  </si>
  <si>
    <t>โครงการเพิ่มประสิทธิภาพขององค์กร</t>
  </si>
  <si>
    <t>ในชุมชน</t>
  </si>
  <si>
    <t>โครงการปรับปรุงการจัดเก็บพัสดุและ</t>
  </si>
  <si>
    <t>กองคลัง</t>
  </si>
  <si>
    <t>E-LAAS</t>
  </si>
  <si>
    <t>โครงการเพิ่มประสิทธิภาพการคลังท้องถิ่น</t>
  </si>
  <si>
    <t>โครงการฝึกอบรมอาสาสมัคร อปพร.</t>
  </si>
  <si>
    <t>เทศกาลปีใหม่</t>
  </si>
  <si>
    <t>เทศกาลสงกรานต์</t>
  </si>
  <si>
    <t>โครงการสนับสนุนอาหารเสริมนม</t>
  </si>
  <si>
    <t>โครงการสนับสนุนอาหารกลางวัน</t>
  </si>
  <si>
    <t>โครงการทัศนศึกษาดูงานนอกพื้นที่</t>
  </si>
  <si>
    <t>ที่</t>
  </si>
  <si>
    <t>รายละเอียดของกิจกรรม</t>
  </si>
  <si>
    <t>(ผลผลิต)</t>
  </si>
  <si>
    <t>พื้นที่</t>
  </si>
  <si>
    <t>หน่วยงาน</t>
  </si>
  <si>
    <t>ฝ่าย/กอง</t>
  </si>
  <si>
    <t>พ.ศ.2558</t>
  </si>
  <si>
    <t>โครงการปรับปรุงการจัดเก็บภาษีและ</t>
  </si>
  <si>
    <t>รักษาทรัพย์สิน</t>
  </si>
  <si>
    <t>แผนการดำเนินงาน  ประจำปีงบประมาณ พ.ศ. 2558</t>
  </si>
  <si>
    <t>แผนดำเนินงาน  ประจำปีงบประมาณ พ.ศ. 2559</t>
  </si>
  <si>
    <t>โครงการก่อสร้างท่อระบายน้ำ คสล. หมู่ 2</t>
  </si>
  <si>
    <t>ริมถนนรัตนภิธาน(ฝั่งขวา)</t>
  </si>
  <si>
    <t>ท่อระบายน้ำ คสล.ขนาดเส้นผ่าศูนย์กลาง</t>
  </si>
  <si>
    <t>บ่อพัก 74 บ่อ</t>
  </si>
  <si>
    <t xml:space="preserve">0.60 ม. แบบมีรางตื้นระยะทาง 742 ม. </t>
  </si>
  <si>
    <t>โครงการก่อสร้างรางระบายน้ำ คสล. หมู่ 6</t>
  </si>
  <si>
    <t>คุ้ม 3-4</t>
  </si>
  <si>
    <t>หน้า โรงเรียนระกาย - คลองชลประทาน</t>
  </si>
  <si>
    <t>กว้าง 0.30 ม. ลึกเฉลี่ย 0.50 ม. ระยะทาง</t>
  </si>
  <si>
    <t>555 ม. ตัดถนน คสล. 100 ตร.ม.</t>
  </si>
  <si>
    <t>โครงการขยายผิวจราจรถนน คสล. หมู่ 7</t>
  </si>
  <si>
    <t>ทางเข้าหมู่บ้าน</t>
  </si>
  <si>
    <t>ระยะที่ 2</t>
  </si>
  <si>
    <t xml:space="preserve">เสริม คสล. 2 ข้าง กว้าง เฉลี่ยข้างละ 1.50 ม. </t>
  </si>
  <si>
    <t>ยุทธศาสตร์จังหวัดที่ 2</t>
  </si>
  <si>
    <t xml:space="preserve">    พัฒนาระบบโลจิสติกส์และการค้าเพื่อเป็นศูนย์กลางความเจริญของภาคอีสานและรองรับประชาคมเศรษฐกิจอาเซี่ยน</t>
  </si>
  <si>
    <t>1. ยุทธศาสตร์ด้านโครงสร้างพื้นฐาน</t>
  </si>
  <si>
    <t>1.1 ก่อสร้างและปรับปรุง  บำรุงถนน  สะพาน  ทางเท้าและท่อระบายน้ำ</t>
  </si>
  <si>
    <t>ระยะที่ 2 ซอย 8 - วัดบึงทับช้าง</t>
  </si>
  <si>
    <t>พ.ศ.2559</t>
  </si>
  <si>
    <t>งบประมาณ 2559</t>
  </si>
  <si>
    <t>ขนาด กว้าง 5.00 ม. หนา 0.15 ม. ระยะทาง</t>
  </si>
  <si>
    <t>732 ม. หินคลุกบดอัดแน่นข้างละ 0.20 ม.</t>
  </si>
  <si>
    <t>ยุทธศาสตร์จังหวัดที่ 1</t>
  </si>
  <si>
    <t xml:space="preserve">    พัฒนาปัจจัยแวดล้อมทางการแข่งขันของอุตสาหกรรมการเกษตรและการเชื่อมโยงห่วงโซ่อุปทานเพื่อพัฒนาไปสู่ครัวของโลกและฐานการผลิตพลังงานสะอาด</t>
  </si>
  <si>
    <t xml:space="preserve">  2.1 ส่งเสริมศักยภาพและขีดความสามารถการเพิ่มผลิตผลทางเกษตรอินทรีย์</t>
  </si>
  <si>
    <t>เพื่อเทิดพระเกียรติพระบาทสมเด็จพระเจ้าอยู่หัว</t>
  </si>
  <si>
    <t>และเผยแพร่ความรู้เกี่ยวกับหลักเศรษฐกิจ</t>
  </si>
  <si>
    <t>พอเพียง</t>
  </si>
  <si>
    <t xml:space="preserve">โครงการปลูกหญ้าแฝก </t>
  </si>
  <si>
    <t>ตามแนวพระราชดำริ</t>
  </si>
  <si>
    <t>เพื่อให้ประชาชนได้ดำเนินชีวิตตามแนว</t>
  </si>
  <si>
    <t>พระราชดำริ</t>
  </si>
  <si>
    <t xml:space="preserve">     2.2 ส่งเสริมและเพิ่มทักษะอาชีพของครัวเรือนและกลุ่มอาชีพ</t>
  </si>
  <si>
    <t>โครงการฝึกอาชีพเสริม</t>
  </si>
  <si>
    <t>เพื่อส่งเสริมให้มีอาชีพเสริม</t>
  </si>
  <si>
    <t>เพื่อเพิ่มพูนรายได้</t>
  </si>
  <si>
    <t>โครงการส่งเสริมอาชีพแก่ประชาชน</t>
  </si>
  <si>
    <t xml:space="preserve">เพื่อเพิ่มรายได้ </t>
  </si>
  <si>
    <t>เพื่อเสริมสร้างความรู้ให้ประชาชน และสร้าง</t>
  </si>
  <si>
    <t>อาชีพสร้างรายได้ ให้กับประชาชน</t>
  </si>
  <si>
    <t>ยุทธศาสตร์จังหวัดที่ 4</t>
  </si>
  <si>
    <t xml:space="preserve">    พัฒนาสังคมคุณภาพที่ทั่งถึงและยั่งยืนเพื่อมุ่งสู่การเป็นเมืองน่าอยู่</t>
  </si>
  <si>
    <t>3. ยุทธศาสตร์การพัฒนาคุณภาพชีวิต</t>
  </si>
  <si>
    <t xml:space="preserve">  3.1 การพัฒนาด้านคุณธรรม  จริยธรรมและวัฒนธรรมประเพณีท้องถิ่น</t>
  </si>
  <si>
    <t>โครงการเฉลิมพระชนมพรรษาพระบาท</t>
  </si>
  <si>
    <t>เฉลิมพระชนมพรรษา</t>
  </si>
  <si>
    <t>โครงการสืบสานประเพณีวัฒนธรรมไทย</t>
  </si>
  <si>
    <t>ประเพณีสงกรานต์และวันผู้สูงอายุ</t>
  </si>
  <si>
    <t>เพื่อสืบสานประเพณีที่ดี</t>
  </si>
  <si>
    <t>ของไทยให้คงอยู่</t>
  </si>
  <si>
    <t>โครงการสืบสานประเพณีวันวิสาขบูชา</t>
  </si>
  <si>
    <t>สมเด็จพระนางเจ้าฯ เนื่องในวโรกาสวัน</t>
  </si>
  <si>
    <t>โครงการบรรพชาและอุปสมบทเพื่อเฉลิม</t>
  </si>
  <si>
    <t>พระเกียรติฯ</t>
  </si>
  <si>
    <t>โครงการฝึกอบรมจริยธรรมเด็กในวัยเรียน</t>
  </si>
  <si>
    <t>โครงการค่ายคุณธรรมจริยธรรม</t>
  </si>
  <si>
    <t xml:space="preserve">  3.2 การพัฒนาส่งเสริมการศึกษา</t>
  </si>
  <si>
    <t>4</t>
  </si>
  <si>
    <t>โครงการที่อ่านหนังสือพิมพ์ประจำหมู่บ้าน</t>
  </si>
  <si>
    <t>เพื่อส่งเสริมให้ชุมชนได้รับ</t>
  </si>
  <si>
    <t>ข่าวสารมากขึ้น</t>
  </si>
  <si>
    <t>1</t>
  </si>
  <si>
    <t>5</t>
  </si>
  <si>
    <t>โครงการวันเด็กแห่งชาติ</t>
  </si>
  <si>
    <t>เพื่อส่งเสริมให้เด็กกล้า</t>
  </si>
  <si>
    <t>แสดงออก</t>
  </si>
  <si>
    <t>6</t>
  </si>
  <si>
    <t>โครงการแข่งขันกีฬาศูนย์พัฒนาเด็กเล็ก</t>
  </si>
  <si>
    <t>เพื่อส่งเสริมให้เด็กและ</t>
  </si>
  <si>
    <t>องค์การบริหารส่วนตำบลจอหอ</t>
  </si>
  <si>
    <t>เยาวชนมีสุขภาพแข็งแรง</t>
  </si>
  <si>
    <t>โครงการแข่งขันทักษะทางวิชาการศูนย์ฯ</t>
  </si>
  <si>
    <t>โครงการดำเนินงานศูนย์เด็กเล็กคุณภาพ</t>
  </si>
  <si>
    <t>เพื่อส่งเสริมให้เด็กมีพัฒนาการการเรียนรู้</t>
  </si>
  <si>
    <t>เหมาะสมกับวัย</t>
  </si>
  <si>
    <t>เพื่อศึกษาการจัดการ การบริหารการศึกษา</t>
  </si>
  <si>
    <t>และการพํฒนาศูนย์เด็กเล็ก</t>
  </si>
  <si>
    <t>เพื่อการเพิ่มประสิทธิภาพในการศึกษา</t>
  </si>
  <si>
    <t>ในทุกด้าน ให้ดียิ่งขึ้น</t>
  </si>
  <si>
    <t>2</t>
  </si>
  <si>
    <t>3</t>
  </si>
  <si>
    <t xml:space="preserve">  3.3 การพัฒนาส่งเสริมสุขภาพและอนามัย</t>
  </si>
  <si>
    <t>โครงการส่งเสริมและสนับสนุน</t>
  </si>
  <si>
    <t>ศูนย์สาธารณะสุขมูลฐาน</t>
  </si>
  <si>
    <t>เพื่อดูแลป้องกันและควบคุมการระบาดของ</t>
  </si>
  <si>
    <t>เพื่อสนับสนุนการดำเนินงานของ อสม.</t>
  </si>
  <si>
    <t>เกี่ยวกับกิจกรรมด้านสาธารณะสุขมูลฐาน</t>
  </si>
  <si>
    <t>โครงการส่งเสริมสุขภาพอนามัยผู้สูงอายุ</t>
  </si>
  <si>
    <t>เพื่อส่งเสริมสุขภาพอนามัย</t>
  </si>
  <si>
    <t>ผู้สูงอายุ</t>
  </si>
  <si>
    <t>กองสาธาฯ</t>
  </si>
  <si>
    <t xml:space="preserve">  3.5 การพัฒนาด้านกีฬาและนันทนาการ</t>
  </si>
  <si>
    <t>2.</t>
  </si>
  <si>
    <t>5.</t>
  </si>
  <si>
    <t>เพื่อสร้างจิตสำนึกให้</t>
  </si>
  <si>
    <t>เยาวชนรู้ถึงโทษยาเสพติด</t>
  </si>
  <si>
    <t>และไม่ยุ่งเกี่ยวกับสิ่งเสพติด</t>
  </si>
  <si>
    <t>โครงการแข่งขันกีฬาท้องถิ่นสัมพันธ์</t>
  </si>
  <si>
    <t>เพื่อสร้างความสามัคคี</t>
  </si>
  <si>
    <t>ระหว่างหน่วยงาน</t>
  </si>
  <si>
    <t>ประจำปี 2559</t>
  </si>
  <si>
    <t>ยุทธศาสตร์จังหวัดที่ 5</t>
  </si>
  <si>
    <t xml:space="preserve">    พัฒนาทรัพยากรธรรมชาติและสิ่งแวดล้อม แลการบริหารจัดการน้ำอย่างบูรณาการ</t>
  </si>
  <si>
    <t>4. ยุทธศาสตร์การพัฒนาด้านสิ่งแวดล้อม</t>
  </si>
  <si>
    <t xml:space="preserve">  4.1  การสร้างจิตสำนึกและความตระหนักในการจัดการทรัพยากรน้ำและสิ่งแวดล้อม</t>
  </si>
  <si>
    <t>1.</t>
  </si>
  <si>
    <t>โครงการ อบต.จอหอสดใส ใส่ใจ</t>
  </si>
  <si>
    <t>เพื่อสร้างจิตสำนึกในการ</t>
  </si>
  <si>
    <t>สิ่งแวดล้อม (Big cleanning day)</t>
  </si>
  <si>
    <t>อนุรักษ์สิ่งแวดล้อม</t>
  </si>
  <si>
    <t>มีประสิทธิภาพ</t>
  </si>
  <si>
    <t>เพื่อเพิ่มพื้นที่สีเขียวให้เกิดขึ้น</t>
  </si>
  <si>
    <t>เพื่อเฝ้าระวังปัญหาน้ำเสียในชุมชนและ</t>
  </si>
  <si>
    <t>สามารถวางแนวทางป้องกันได้อย่าง</t>
  </si>
  <si>
    <t>โครงการกำกับดูแลและตรวจสอบ</t>
  </si>
  <si>
    <t>เพื่อดูแลและควบคุมเกี่ยวกับ</t>
  </si>
  <si>
    <t>สถานประกอบการให้เพิ่ม</t>
  </si>
  <si>
    <t>แหล่งกำเนิดน้ำเสีย</t>
  </si>
  <si>
    <t>ประสิทธิภาพการบำบัดน้ำเสีย</t>
  </si>
  <si>
    <t>4. การจัดการระบบบำบัดน้ำเสีย</t>
  </si>
  <si>
    <t xml:space="preserve">  4.2  การจัดการระบบบำบัดน้ำเสีย</t>
  </si>
  <si>
    <t xml:space="preserve">  4.3  การบริหารจัดการและรณรงค์การกำจัดขยะมูลฝอย</t>
  </si>
  <si>
    <t>โครงการพัฒนาศักยภาพการจัดการขยะ</t>
  </si>
  <si>
    <t>มูลฝอย ขององค์การบริหารส่วนตำบล</t>
  </si>
  <si>
    <t>จอหอ  ประจำปี 2559</t>
  </si>
  <si>
    <t>และลดปริมาณขยะ</t>
  </si>
  <si>
    <t>เพื่อเพิ่มประสิทธิภาพและเพิ่มปริมาณการ</t>
  </si>
  <si>
    <t>จัดเก็บขยะมูลฝอยอย่างเป็นระบบ</t>
  </si>
  <si>
    <t>โครงการประชุมประชาคม แผนพัฒนา</t>
  </si>
  <si>
    <t>ตำบลสามปี ระดับหมู่บ้าน/ตำบล</t>
  </si>
  <si>
    <t>โครงการฝึกอบรมให้ความรู้ในการ</t>
  </si>
  <si>
    <t>เพื่อให้การจัดเก็บข้อมูล</t>
  </si>
  <si>
    <t>จัดเก็บข้อมูลพื้นฐานเพื่อนำไปใช้ใน</t>
  </si>
  <si>
    <t>ถูกต้องและเกิดการเรียนรู้</t>
  </si>
  <si>
    <t>การจัดทำแผนพัฒนาท้องถิ่น</t>
  </si>
  <si>
    <t>ร่วมกัน</t>
  </si>
  <si>
    <t>3.</t>
  </si>
  <si>
    <t>โครงการเสริมสร้างความเข้มแข็งของ</t>
  </si>
  <si>
    <t>เพื่อให้ประชาชนได้แสดงความคิดเห็น</t>
  </si>
  <si>
    <t>ในการกำหนดแนวทางการพัฒนาท้องถิ่น</t>
  </si>
  <si>
    <t>เพื่อให้สตรีได้เข้ามามีบทบาทในการพัฒนา</t>
  </si>
  <si>
    <t>ชุมชนในทุกด้าน</t>
  </si>
  <si>
    <t>โครงการจัดประชุมประชาคมแผนชุมชน</t>
  </si>
  <si>
    <t>4.</t>
  </si>
  <si>
    <t>เพื่อส่งเสริมให้ความรู้ในกระบวนการจำทำ</t>
  </si>
  <si>
    <t>แผนชุมชน</t>
  </si>
  <si>
    <t>เพื่อเกิดความสามัคคีและ</t>
  </si>
  <si>
    <t>การเรียนรู้ร่วมกัน</t>
  </si>
  <si>
    <t>ยุทธศาสตร์จังหวัดที่ 6</t>
  </si>
  <si>
    <t xml:space="preserve">    ส่งเสริมการปกครองระบอบประชาธิปไตยและความมั่นคงของบ้านเมือง</t>
  </si>
  <si>
    <t>5. ยุทธศาสตร์การบริหารจัดการบ้านเมืองที่ดี</t>
  </si>
  <si>
    <t xml:space="preserve">  5.2  ส่งเสริมการพัฒนาศักยภาพของบุคลากรและองค์กรให้มีขีดความสามารถในการพัฒนา</t>
  </si>
  <si>
    <t>โครงการพัฒนาศักยภาพบุคลากร</t>
  </si>
  <si>
    <t>เพื่อเพิ่มศักยภาพในการ</t>
  </si>
  <si>
    <t>ปฏิบัติงานของบุคลากร</t>
  </si>
  <si>
    <t xml:space="preserve">  5.3 ส่งเสริมระบบการบริการประชาชนตามมาตรฐาน (PSO)</t>
  </si>
  <si>
    <t>เพื่อเพิ่มประสิทธิ์ภาพ</t>
  </si>
  <si>
    <t>การจัดเก็บพัสดุ</t>
  </si>
  <si>
    <t>โครงการพัฒนาระบบบัญชีคอมพิมเตอร์</t>
  </si>
  <si>
    <t>เพื่อเพิ่มประสิทธิภาพ</t>
  </si>
  <si>
    <t>ทางระบบบัญชี</t>
  </si>
  <si>
    <t>เพื่อให้ระบบการเก็บรักษา</t>
  </si>
  <si>
    <t>มีประสิทธิภาพมากขึ้น</t>
  </si>
  <si>
    <t>โครงการออกเก็บภาษีเคลื่อนที่ตามหมู่บ้าน</t>
  </si>
  <si>
    <t>เพื่ออำนวยความสะดวก</t>
  </si>
  <si>
    <t>ให้แก่ผู้เสียภาษีในพื้นที่</t>
  </si>
  <si>
    <t>โครงการพัฒนาศักยภาพบุคลากรด้านการ</t>
  </si>
  <si>
    <t>จัดเก็บภาษี</t>
  </si>
  <si>
    <t>เพื่อเพิ่มประสิทธิภาพการบริหารและจัดการ</t>
  </si>
  <si>
    <t>ด้านงานคลัง</t>
  </si>
  <si>
    <t>เพื่อพัฒนาบุคลากรที่เกี่ยวข้องกับการจัดเก็บ</t>
  </si>
  <si>
    <t>ภาษีให้มีประสิทธิภาพในการทำงานเพิ่มมากขึ้น</t>
  </si>
  <si>
    <t xml:space="preserve">  5.4  การพัฒนาและจัดระเบียบของชุมชนและสังคม</t>
  </si>
  <si>
    <t>โครงการเฝ้าระวังและลดอุบัติเหตุในช่วง</t>
  </si>
  <si>
    <t>อุบัตเหตุ</t>
  </si>
  <si>
    <t>โครงการรักษาความสงบเรียบร้อยและ</t>
  </si>
  <si>
    <t>เพื่อส่งเสริมให้ประชาชนมีจิต</t>
  </si>
  <si>
    <t xml:space="preserve">รักษาความปลอดภัยของประชาชน </t>
  </si>
  <si>
    <t>สำนึกหน้าที่ของตนเอง และ</t>
  </si>
  <si>
    <t xml:space="preserve">อำเภอเมืองนครราชสีมา  </t>
  </si>
  <si>
    <t>ส่วนรวมในการรักษาความ</t>
  </si>
  <si>
    <t>สงบเรียบร้อยในพื้นที่</t>
  </si>
  <si>
    <t>โครงการจัดทำป้ายประชาสัมพันธ์,</t>
  </si>
  <si>
    <t>ป้ายแนวเขต อบต.จอหอ</t>
  </si>
  <si>
    <t>แนวเขตของ อบต.จอหอ</t>
  </si>
  <si>
    <t>โครงการก่อสร้างปรับปรุงศาลาประชาคม</t>
  </si>
  <si>
    <t>หมู่ 12</t>
  </si>
  <si>
    <t xml:space="preserve">โครงการก่อสร้างปรับปรุงศาลาประชาคม </t>
  </si>
  <si>
    <t>หมู่11</t>
  </si>
  <si>
    <t xml:space="preserve"> เพื่อให้ผู้ฝึกอบรมสามารถ ช่วยเหลือ</t>
  </si>
  <si>
    <t>ตรวจสอบดูแลชุมชนและสังคม</t>
  </si>
  <si>
    <t>เพื่อส่งเสริมให้ความรู้ในการป้องกันและลด</t>
  </si>
  <si>
    <t>เพื่อประชาสัมพันธ์และให้เกิดความชัดเจนใน</t>
  </si>
  <si>
    <t>งานรั้ว-ประตูรั้ว</t>
  </si>
  <si>
    <t>งานต่อเติมห้องน้ำงานลานคอนกรีต</t>
  </si>
  <si>
    <t xml:space="preserve">หนา 0.15 ม.  ระยะทางประมาณ 925 ม. </t>
  </si>
  <si>
    <t xml:space="preserve">โครงการประเพณีแห่เทียนพรรษา  </t>
  </si>
  <si>
    <t>เนื่องในวันเข้าพรรษา ประจำปี 2559</t>
  </si>
  <si>
    <t>6. ยุทธศาสตร์ตามแผนการกระจายอำนาจให้แก่องค์กรปกครองส่วนท้องถิ่นและแนวนโยบายของรัฐบาล</t>
  </si>
  <si>
    <t xml:space="preserve">  6.1  การถ่ายโอนภารกิจการจัดการศึกษา</t>
  </si>
  <si>
    <t>1 ศูนย์พัฒนาเด็กเล็ก</t>
  </si>
  <si>
    <t>1 ศูนย์ศึกษาพิเศษ</t>
  </si>
  <si>
    <t>4  โรงเรียน 1 ศูนย์พัฒนาเด็กเล็ก</t>
  </si>
  <si>
    <t xml:space="preserve">4  โรงเรียน </t>
  </si>
  <si>
    <t>โครงการป้องกันการแพร่ระบาดของยาเสพ</t>
  </si>
  <si>
    <t>ติดโดยการเสริมสร้างการมีส่วนร่วมของ</t>
  </si>
  <si>
    <t>ชุมชนประชาสังคม อ.เมืองนครราชสีมา</t>
  </si>
  <si>
    <t>จ.นครราชสีมา</t>
  </si>
  <si>
    <t>1 โครงการ</t>
  </si>
  <si>
    <t>เพื่อสร้างความเข้มแข็งในการป้องกันและ</t>
  </si>
  <si>
    <t>เฝ้าระวังยาเสพติดในหมู่บ้าน</t>
  </si>
  <si>
    <t xml:space="preserve">  6.2  ส่งเสริมมาตรการป้องกัน  เฝ้าระวังรักษาบำบัดผู้เสี่ยงติดยาเสพติดและรักษาสภาพชุมชนให้เข้มแข็งอย่างยั่งยืน</t>
  </si>
  <si>
    <t xml:space="preserve">  6.4  ส่งเสริมระบบความปลอดภัยในชีวิตและทรัพย์สิน  ลดปัญหาความรุนแรงในครอบครัว  อุบัติเหตุ  อุบัติภัย  อาชญากรรมและการบรรเทาสาธารณภัย</t>
  </si>
  <si>
    <t xml:space="preserve"> โครงการฝึกอบรมอาสาสมัคร อปพร.</t>
  </si>
  <si>
    <t>เพื่อให้ผู้เข้าอบรมสามารถช่วยเหลือตรวจสอบ</t>
  </si>
  <si>
    <t>ดูแลชุมชนและสังคม</t>
  </si>
  <si>
    <t>โครงการศูนย์รวมข้อมูลข่าวสารการซื้อ</t>
  </si>
  <si>
    <t>หรือการจ้างขององค์การบริหารส่วน</t>
  </si>
  <si>
    <t>ตำบลระดับอำเภอ และศูนย์บริการ</t>
  </si>
  <si>
    <t>ข้อมูลท้องถิ่นขององค์กรปกครองส่วน</t>
  </si>
  <si>
    <t xml:space="preserve">ท้องถิ่น อำเภอเมืองนคราชสีมา </t>
  </si>
  <si>
    <t>จังหวัดนครราชสีมา ประจำปี</t>
  </si>
  <si>
    <t>งบประมาณ พ.ศ.2559</t>
  </si>
  <si>
    <t>เทศบาลตำบลและองค์</t>
  </si>
  <si>
    <t>การบริหารส่วนตำบล</t>
  </si>
  <si>
    <t>จำนวน 25 แห่ง ตั้งงบ</t>
  </si>
  <si>
    <t>ประมาณสนับสนุน</t>
  </si>
  <si>
    <t>จำนวน 5,000 บาท</t>
  </si>
  <si>
    <t xml:space="preserve">  6.6  ส่งเสริมและสนับสนุนแนวนโยบายของรัฐบาลและยุทธศาสตร์การพัฒนาจังหวัด</t>
  </si>
  <si>
    <t xml:space="preserve">  5.1  ส่งเสริมการมีส่วนร่วมของประชาชนและองค์กรทุกภาคส่วน</t>
  </si>
  <si>
    <t>ส่วนที่ 2</t>
  </si>
  <si>
    <t>1. ยุทธศาสตร์การพัฒนาด้านโครงสร้างพื้นฐาน</t>
  </si>
  <si>
    <t>6. ยุทธศาสตร์ตามแผนการกระจายอำนาจให้แก่</t>
  </si>
  <si>
    <t xml:space="preserve">   องค์การปกครองส่วนท้องถิ่นตามแนวนโยบายของ</t>
  </si>
  <si>
    <t xml:space="preserve">   รัฐบาลและยุทธศาสตร์จังหวัด</t>
  </si>
  <si>
    <t xml:space="preserve">   1.1 ก่อสร้างและปรับปรุง บำรุงถนน สะพาน</t>
  </si>
  <si>
    <t xml:space="preserve">        ทางเท้าและท่อระบายน้ำ</t>
  </si>
  <si>
    <t xml:space="preserve">   1.2 การขยายเขตไฟฟ้าและไฟฟ้าสาธารณะ</t>
  </si>
  <si>
    <t xml:space="preserve">   1.3 การก่อสร้างและขยายเขตประปา</t>
  </si>
  <si>
    <t xml:space="preserve">   1.4 การบริการสาธารณะ</t>
  </si>
  <si>
    <t xml:space="preserve">   2.1 ส่งเสริมศักยภาพและขีดความสามารถการ</t>
  </si>
  <si>
    <t xml:space="preserve">        เพิ่มผลผลิตทางการเกษตรอินทรีย์</t>
  </si>
  <si>
    <t xml:space="preserve">   2.2 ส่งเสริมและเพิ่มทักษะอาชีพของครัวเรือน</t>
  </si>
  <si>
    <t xml:space="preserve">        และกลุ่มอาชีพ</t>
  </si>
  <si>
    <t xml:space="preserve">   2.3 สร้างความตระหนักแก่ผู้ประกอบการและ</t>
  </si>
  <si>
    <t xml:space="preserve">        ผู้บริโภค</t>
  </si>
  <si>
    <t xml:space="preserve">   3.1 การพัฒนาด้านคุณธรรม  จริยธรรมและ</t>
  </si>
  <si>
    <t xml:space="preserve">        วัฒนธรรมประเพณีท้องถิ่น</t>
  </si>
  <si>
    <t xml:space="preserve">   3.2 การพัฒนาและการส่งเสริมการศึกษา</t>
  </si>
  <si>
    <t xml:space="preserve">   3.3 การพัฒนาส่งเสริมสุขภาพและอนามัย</t>
  </si>
  <si>
    <t xml:space="preserve">   3.4 การพัฒนาและส่งเสริมด้านสวัสดิการ</t>
  </si>
  <si>
    <t xml:space="preserve">        ของชุมชน</t>
  </si>
  <si>
    <t xml:space="preserve">   3.5 การพัฒนาด้านกีฬาและนันทนาการ</t>
  </si>
  <si>
    <t xml:space="preserve">   4.1 สร้างจิตสำนึกและความตระหนักในการจัด</t>
  </si>
  <si>
    <t xml:space="preserve">        การทรัพยากรน้ำและสิ่งแวดล้อม</t>
  </si>
  <si>
    <t xml:space="preserve">   4.2 การจัดการระบบบำบัดน้ำเสีย</t>
  </si>
  <si>
    <t xml:space="preserve">   4.3 การบริหารจัดการและรณรงค์การกำจัดขยะ</t>
  </si>
  <si>
    <t xml:space="preserve">        มูลฝอย</t>
  </si>
  <si>
    <t xml:space="preserve">   5.1 ส่งเสริมการมีส่วนร่วมของประชาชนและ</t>
  </si>
  <si>
    <t xml:space="preserve">        องค์กรทุกภาคส่วน</t>
  </si>
  <si>
    <t xml:space="preserve">   5.3 ส่งเสริมระบบการบริการประชาชนตาม</t>
  </si>
  <si>
    <t xml:space="preserve">        มาตรฐานสากล (PSO)</t>
  </si>
  <si>
    <t xml:space="preserve">   6.1 การถ่ายโอนภารกิจการจัดการศึกษา</t>
  </si>
  <si>
    <t xml:space="preserve">   6.6 ส่งเสริมและสนับสนุนแนวนโยบายของ</t>
  </si>
  <si>
    <t xml:space="preserve">        รัฐบาลและยุทธศาสตร์การพัฒนาจังหวัด</t>
  </si>
  <si>
    <t>รวมทั้งสิ้น</t>
  </si>
  <si>
    <t xml:space="preserve">   5.2 ส่งเสริมการพัฒนาศักยภาพของบุคลากรและองค์กร</t>
  </si>
  <si>
    <t xml:space="preserve">        ให้มีขีดความสามารถในการพัฒนา</t>
  </si>
  <si>
    <t xml:space="preserve">   5.4 การพัฒนาและจัดระเบียบของชุมชนและสังคม</t>
  </si>
  <si>
    <t xml:space="preserve">   6.4 ส่งเสริมระบบความปลอดภัยในชีวิตและทรัพย์สิน</t>
  </si>
  <si>
    <t xml:space="preserve">        ลดปัญหาความรุนแรงในครอบครัว อุบัติเหตุ อุบัตภัย</t>
  </si>
  <si>
    <t xml:space="preserve">        อาชญากรรมและการบรรเทาสาธารณภัย</t>
  </si>
  <si>
    <t xml:space="preserve">   6.5 ส่งเสริมสร้างโอกาสในการเข้าถึงบริการสาธารณสุข </t>
  </si>
  <si>
    <t xml:space="preserve">   6.3 ส่งเสริมการมีสุขภาพอนามัยที่ดีของมารดาและทารก</t>
  </si>
  <si>
    <t xml:space="preserve">        ยาเสพติดและรักษาสุขภาพชุมชนให้เข้มแข็งอย่างยั่งยืน</t>
  </si>
  <si>
    <t xml:space="preserve">   6.2 ส่งเสริมมาตรการป้องกัน เฝ้าระวังรักษาบำบัดผู้เสี่ยงติด</t>
  </si>
  <si>
    <t xml:space="preserve"> -</t>
  </si>
  <si>
    <t>กองสาธารณสุขฯ</t>
  </si>
  <si>
    <t>กองการศึกษาฯ</t>
  </si>
  <si>
    <t>สำนักปลัด,กองช่าง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</si>
</sst>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#,##0.0"/>
    <numFmt numFmtId="199" formatCode="#,##0;[Red]#,##0"/>
    <numFmt numFmtId="200" formatCode="_-* #,##0.000_-;\-* #,##0.000_-;_-* &quot;-&quot;??_-;_-@_-"/>
    <numFmt numFmtId="201" formatCode="_-* #,##0.0000_-;\-* #,##0.0000_-;_-* &quot;-&quot;??_-;_-@_-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7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B05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3" fontId="7" fillId="0" borderId="16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0" xfId="35" applyFont="1" applyBorder="1" applyAlignment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88" fontId="7" fillId="0" borderId="0" xfId="39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0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7" fillId="0" borderId="15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188" fontId="8" fillId="0" borderId="0" xfId="39" applyNumberFormat="1" applyFont="1" applyAlignment="1">
      <alignment horizontal="center" vertic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7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7" xfId="0" applyFont="1" applyBorder="1" applyAlignment="1">
      <alignment wrapText="1"/>
    </xf>
    <xf numFmtId="0" fontId="7" fillId="0" borderId="14" xfId="0" applyFont="1" applyBorder="1" applyAlignment="1">
      <alignment wrapText="1"/>
    </xf>
    <xf numFmtId="188" fontId="7" fillId="0" borderId="11" xfId="39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left" vertical="top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2" fontId="7" fillId="0" borderId="12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43" fontId="7" fillId="0" borderId="13" xfId="39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3" fontId="7" fillId="0" borderId="0" xfId="39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43" fontId="7" fillId="0" borderId="12" xfId="39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3" fontId="7" fillId="0" borderId="10" xfId="39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3" fontId="8" fillId="33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43" fontId="8" fillId="33" borderId="22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3" fontId="7" fillId="0" borderId="13" xfId="39" applyNumberFormat="1" applyFont="1" applyBorder="1" applyAlignment="1">
      <alignment horizontal="center"/>
    </xf>
    <xf numFmtId="43" fontId="7" fillId="0" borderId="13" xfId="0" applyNumberFormat="1" applyFont="1" applyBorder="1" applyAlignment="1">
      <alignment/>
    </xf>
    <xf numFmtId="4" fontId="8" fillId="33" borderId="22" xfId="0" applyNumberFormat="1" applyFont="1" applyFill="1" applyBorder="1" applyAlignment="1">
      <alignment horizontal="center" vertical="center"/>
    </xf>
    <xf numFmtId="4" fontId="8" fillId="33" borderId="22" xfId="0" applyNumberFormat="1" applyFont="1" applyFill="1" applyBorder="1" applyAlignment="1">
      <alignment horizontal="right" vertical="center"/>
    </xf>
    <xf numFmtId="2" fontId="8" fillId="33" borderId="22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7" fillId="0" borderId="13" xfId="0" applyNumberFormat="1" applyFont="1" applyFill="1" applyBorder="1" applyAlignment="1">
      <alignment horizontal="center" vertical="center"/>
    </xf>
    <xf numFmtId="191" fontId="7" fillId="0" borderId="14" xfId="0" applyNumberFormat="1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35" applyFont="1" applyBorder="1" applyAlignment="1">
      <alignment horizontal="left" vertical="center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0" xfId="0" applyFont="1" applyAlignment="1" quotePrefix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12</xdr:row>
      <xdr:rowOff>133350</xdr:rowOff>
    </xdr:from>
    <xdr:to>
      <xdr:col>17</xdr:col>
      <xdr:colOff>257175</xdr:colOff>
      <xdr:row>12</xdr:row>
      <xdr:rowOff>133350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572375" y="3067050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123825</xdr:rowOff>
    </xdr:from>
    <xdr:to>
      <xdr:col>17</xdr:col>
      <xdr:colOff>257175</xdr:colOff>
      <xdr:row>15</xdr:row>
      <xdr:rowOff>123825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7572375" y="3771900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142875</xdr:rowOff>
    </xdr:from>
    <xdr:to>
      <xdr:col>17</xdr:col>
      <xdr:colOff>257175</xdr:colOff>
      <xdr:row>18</xdr:row>
      <xdr:rowOff>142875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7572375" y="4505325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12</xdr:row>
      <xdr:rowOff>152400</xdr:rowOff>
    </xdr:from>
    <xdr:to>
      <xdr:col>17</xdr:col>
      <xdr:colOff>266700</xdr:colOff>
      <xdr:row>12</xdr:row>
      <xdr:rowOff>152400</xdr:rowOff>
    </xdr:to>
    <xdr:sp>
      <xdr:nvSpPr>
        <xdr:cNvPr id="1" name="Line 12"/>
        <xdr:cNvSpPr>
          <a:spLocks/>
        </xdr:cNvSpPr>
      </xdr:nvSpPr>
      <xdr:spPr>
        <a:xfrm>
          <a:off x="7486650" y="30099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12</xdr:row>
      <xdr:rowOff>142875</xdr:rowOff>
    </xdr:from>
    <xdr:to>
      <xdr:col>14</xdr:col>
      <xdr:colOff>9525</xdr:colOff>
      <xdr:row>12</xdr:row>
      <xdr:rowOff>142875</xdr:rowOff>
    </xdr:to>
    <xdr:sp>
      <xdr:nvSpPr>
        <xdr:cNvPr id="1" name="Line 12"/>
        <xdr:cNvSpPr>
          <a:spLocks/>
        </xdr:cNvSpPr>
      </xdr:nvSpPr>
      <xdr:spPr>
        <a:xfrm>
          <a:off x="7743825" y="3000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142875</xdr:rowOff>
    </xdr:from>
    <xdr:to>
      <xdr:col>17</xdr:col>
      <xdr:colOff>266700</xdr:colOff>
      <xdr:row>17</xdr:row>
      <xdr:rowOff>142875</xdr:rowOff>
    </xdr:to>
    <xdr:sp>
      <xdr:nvSpPr>
        <xdr:cNvPr id="2" name="Line 12"/>
        <xdr:cNvSpPr>
          <a:spLocks/>
        </xdr:cNvSpPr>
      </xdr:nvSpPr>
      <xdr:spPr>
        <a:xfrm>
          <a:off x="8277225" y="43338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133350</xdr:rowOff>
    </xdr:from>
    <xdr:to>
      <xdr:col>17</xdr:col>
      <xdr:colOff>266700</xdr:colOff>
      <xdr:row>21</xdr:row>
      <xdr:rowOff>133350</xdr:rowOff>
    </xdr:to>
    <xdr:sp>
      <xdr:nvSpPr>
        <xdr:cNvPr id="3" name="Line 12"/>
        <xdr:cNvSpPr>
          <a:spLocks/>
        </xdr:cNvSpPr>
      </xdr:nvSpPr>
      <xdr:spPr>
        <a:xfrm>
          <a:off x="7477125" y="53911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152400</xdr:rowOff>
    </xdr:from>
    <xdr:to>
      <xdr:col>17</xdr:col>
      <xdr:colOff>266700</xdr:colOff>
      <xdr:row>19</xdr:row>
      <xdr:rowOff>152400</xdr:rowOff>
    </xdr:to>
    <xdr:sp>
      <xdr:nvSpPr>
        <xdr:cNvPr id="4" name="Line 12"/>
        <xdr:cNvSpPr>
          <a:spLocks/>
        </xdr:cNvSpPr>
      </xdr:nvSpPr>
      <xdr:spPr>
        <a:xfrm>
          <a:off x="7477125" y="48768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14</xdr:row>
      <xdr:rowOff>142875</xdr:rowOff>
    </xdr:from>
    <xdr:to>
      <xdr:col>13</xdr:col>
      <xdr:colOff>266700</xdr:colOff>
      <xdr:row>14</xdr:row>
      <xdr:rowOff>142875</xdr:rowOff>
    </xdr:to>
    <xdr:sp>
      <xdr:nvSpPr>
        <xdr:cNvPr id="5" name="Line 12"/>
        <xdr:cNvSpPr>
          <a:spLocks/>
        </xdr:cNvSpPr>
      </xdr:nvSpPr>
      <xdr:spPr>
        <a:xfrm>
          <a:off x="7743825" y="35337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12</xdr:row>
      <xdr:rowOff>142875</xdr:rowOff>
    </xdr:from>
    <xdr:to>
      <xdr:col>17</xdr:col>
      <xdr:colOff>266700</xdr:colOff>
      <xdr:row>12</xdr:row>
      <xdr:rowOff>142875</xdr:rowOff>
    </xdr:to>
    <xdr:sp>
      <xdr:nvSpPr>
        <xdr:cNvPr id="1" name="Line 12"/>
        <xdr:cNvSpPr>
          <a:spLocks/>
        </xdr:cNvSpPr>
      </xdr:nvSpPr>
      <xdr:spPr>
        <a:xfrm>
          <a:off x="6686550" y="300037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12</xdr:row>
      <xdr:rowOff>142875</xdr:rowOff>
    </xdr:from>
    <xdr:to>
      <xdr:col>17</xdr:col>
      <xdr:colOff>266700</xdr:colOff>
      <xdr:row>12</xdr:row>
      <xdr:rowOff>142875</xdr:rowOff>
    </xdr:to>
    <xdr:sp>
      <xdr:nvSpPr>
        <xdr:cNvPr id="1" name="Line 12"/>
        <xdr:cNvSpPr>
          <a:spLocks/>
        </xdr:cNvSpPr>
      </xdr:nvSpPr>
      <xdr:spPr>
        <a:xfrm>
          <a:off x="6686550" y="300037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14</xdr:row>
      <xdr:rowOff>133350</xdr:rowOff>
    </xdr:from>
    <xdr:to>
      <xdr:col>17</xdr:col>
      <xdr:colOff>247650</xdr:colOff>
      <xdr:row>14</xdr:row>
      <xdr:rowOff>133350</xdr:rowOff>
    </xdr:to>
    <xdr:sp>
      <xdr:nvSpPr>
        <xdr:cNvPr id="2" name="Line 12"/>
        <xdr:cNvSpPr>
          <a:spLocks/>
        </xdr:cNvSpPr>
      </xdr:nvSpPr>
      <xdr:spPr>
        <a:xfrm>
          <a:off x="6677025" y="352425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142875</xdr:rowOff>
    </xdr:from>
    <xdr:to>
      <xdr:col>17</xdr:col>
      <xdr:colOff>266700</xdr:colOff>
      <xdr:row>16</xdr:row>
      <xdr:rowOff>142875</xdr:rowOff>
    </xdr:to>
    <xdr:sp>
      <xdr:nvSpPr>
        <xdr:cNvPr id="3" name="Line 12"/>
        <xdr:cNvSpPr>
          <a:spLocks/>
        </xdr:cNvSpPr>
      </xdr:nvSpPr>
      <xdr:spPr>
        <a:xfrm>
          <a:off x="6686550" y="406717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142875</xdr:rowOff>
    </xdr:from>
    <xdr:to>
      <xdr:col>17</xdr:col>
      <xdr:colOff>266700</xdr:colOff>
      <xdr:row>18</xdr:row>
      <xdr:rowOff>142875</xdr:rowOff>
    </xdr:to>
    <xdr:sp>
      <xdr:nvSpPr>
        <xdr:cNvPr id="4" name="Line 12"/>
        <xdr:cNvSpPr>
          <a:spLocks/>
        </xdr:cNvSpPr>
      </xdr:nvSpPr>
      <xdr:spPr>
        <a:xfrm>
          <a:off x="6686550" y="460057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133350</xdr:rowOff>
    </xdr:from>
    <xdr:to>
      <xdr:col>17</xdr:col>
      <xdr:colOff>266700</xdr:colOff>
      <xdr:row>20</xdr:row>
      <xdr:rowOff>133350</xdr:rowOff>
    </xdr:to>
    <xdr:sp>
      <xdr:nvSpPr>
        <xdr:cNvPr id="5" name="Line 12"/>
        <xdr:cNvSpPr>
          <a:spLocks/>
        </xdr:cNvSpPr>
      </xdr:nvSpPr>
      <xdr:spPr>
        <a:xfrm>
          <a:off x="7477125" y="51244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22</xdr:row>
      <xdr:rowOff>142875</xdr:rowOff>
    </xdr:from>
    <xdr:to>
      <xdr:col>17</xdr:col>
      <xdr:colOff>257175</xdr:colOff>
      <xdr:row>22</xdr:row>
      <xdr:rowOff>142875</xdr:rowOff>
    </xdr:to>
    <xdr:sp>
      <xdr:nvSpPr>
        <xdr:cNvPr id="6" name="Line 12"/>
        <xdr:cNvSpPr>
          <a:spLocks/>
        </xdr:cNvSpPr>
      </xdr:nvSpPr>
      <xdr:spPr>
        <a:xfrm>
          <a:off x="7477125" y="56673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12</xdr:row>
      <xdr:rowOff>142875</xdr:rowOff>
    </xdr:from>
    <xdr:to>
      <xdr:col>17</xdr:col>
      <xdr:colOff>266700</xdr:colOff>
      <xdr:row>12</xdr:row>
      <xdr:rowOff>142875</xdr:rowOff>
    </xdr:to>
    <xdr:sp>
      <xdr:nvSpPr>
        <xdr:cNvPr id="1" name="Line 12"/>
        <xdr:cNvSpPr>
          <a:spLocks/>
        </xdr:cNvSpPr>
      </xdr:nvSpPr>
      <xdr:spPr>
        <a:xfrm>
          <a:off x="6686550" y="300037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133350</xdr:rowOff>
    </xdr:from>
    <xdr:to>
      <xdr:col>9</xdr:col>
      <xdr:colOff>9525</xdr:colOff>
      <xdr:row>14</xdr:row>
      <xdr:rowOff>133350</xdr:rowOff>
    </xdr:to>
    <xdr:sp>
      <xdr:nvSpPr>
        <xdr:cNvPr id="2" name="Line 12"/>
        <xdr:cNvSpPr>
          <a:spLocks/>
        </xdr:cNvSpPr>
      </xdr:nvSpPr>
      <xdr:spPr>
        <a:xfrm>
          <a:off x="7210425" y="3524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142875</xdr:rowOff>
    </xdr:from>
    <xdr:to>
      <xdr:col>17</xdr:col>
      <xdr:colOff>266700</xdr:colOff>
      <xdr:row>18</xdr:row>
      <xdr:rowOff>142875</xdr:rowOff>
    </xdr:to>
    <xdr:sp>
      <xdr:nvSpPr>
        <xdr:cNvPr id="3" name="Line 12"/>
        <xdr:cNvSpPr>
          <a:spLocks/>
        </xdr:cNvSpPr>
      </xdr:nvSpPr>
      <xdr:spPr>
        <a:xfrm>
          <a:off x="6686550" y="460057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142875</xdr:rowOff>
    </xdr:from>
    <xdr:to>
      <xdr:col>17</xdr:col>
      <xdr:colOff>266700</xdr:colOff>
      <xdr:row>22</xdr:row>
      <xdr:rowOff>142875</xdr:rowOff>
    </xdr:to>
    <xdr:sp>
      <xdr:nvSpPr>
        <xdr:cNvPr id="4" name="Line 12"/>
        <xdr:cNvSpPr>
          <a:spLocks/>
        </xdr:cNvSpPr>
      </xdr:nvSpPr>
      <xdr:spPr>
        <a:xfrm>
          <a:off x="6686550" y="566737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142875</xdr:rowOff>
    </xdr:from>
    <xdr:to>
      <xdr:col>17</xdr:col>
      <xdr:colOff>266700</xdr:colOff>
      <xdr:row>24</xdr:row>
      <xdr:rowOff>142875</xdr:rowOff>
    </xdr:to>
    <xdr:sp>
      <xdr:nvSpPr>
        <xdr:cNvPr id="5" name="Line 12"/>
        <xdr:cNvSpPr>
          <a:spLocks/>
        </xdr:cNvSpPr>
      </xdr:nvSpPr>
      <xdr:spPr>
        <a:xfrm>
          <a:off x="7486650" y="62007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29</xdr:row>
      <xdr:rowOff>123825</xdr:rowOff>
    </xdr:from>
    <xdr:to>
      <xdr:col>18</xdr:col>
      <xdr:colOff>9525</xdr:colOff>
      <xdr:row>29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7496175" y="74104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7" name="Line 12"/>
        <xdr:cNvSpPr>
          <a:spLocks/>
        </xdr:cNvSpPr>
      </xdr:nvSpPr>
      <xdr:spPr>
        <a:xfrm>
          <a:off x="8277225" y="4057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161925</xdr:rowOff>
    </xdr:from>
    <xdr:to>
      <xdr:col>17</xdr:col>
      <xdr:colOff>266700</xdr:colOff>
      <xdr:row>12</xdr:row>
      <xdr:rowOff>161925</xdr:rowOff>
    </xdr:to>
    <xdr:sp>
      <xdr:nvSpPr>
        <xdr:cNvPr id="1" name="Line 12"/>
        <xdr:cNvSpPr>
          <a:spLocks/>
        </xdr:cNvSpPr>
      </xdr:nvSpPr>
      <xdr:spPr>
        <a:xfrm>
          <a:off x="6677025" y="31051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133350</xdr:rowOff>
    </xdr:from>
    <xdr:to>
      <xdr:col>17</xdr:col>
      <xdr:colOff>266700</xdr:colOff>
      <xdr:row>14</xdr:row>
      <xdr:rowOff>133350</xdr:rowOff>
    </xdr:to>
    <xdr:sp>
      <xdr:nvSpPr>
        <xdr:cNvPr id="2" name="Line 12"/>
        <xdr:cNvSpPr>
          <a:spLocks/>
        </xdr:cNvSpPr>
      </xdr:nvSpPr>
      <xdr:spPr>
        <a:xfrm>
          <a:off x="6677025" y="36099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161925</xdr:rowOff>
    </xdr:from>
    <xdr:to>
      <xdr:col>17</xdr:col>
      <xdr:colOff>266700</xdr:colOff>
      <xdr:row>12</xdr:row>
      <xdr:rowOff>161925</xdr:rowOff>
    </xdr:to>
    <xdr:sp>
      <xdr:nvSpPr>
        <xdr:cNvPr id="1" name="Line 12"/>
        <xdr:cNvSpPr>
          <a:spLocks/>
        </xdr:cNvSpPr>
      </xdr:nvSpPr>
      <xdr:spPr>
        <a:xfrm>
          <a:off x="6677025" y="31051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161925</xdr:rowOff>
    </xdr:from>
    <xdr:to>
      <xdr:col>17</xdr:col>
      <xdr:colOff>266700</xdr:colOff>
      <xdr:row>12</xdr:row>
      <xdr:rowOff>161925</xdr:rowOff>
    </xdr:to>
    <xdr:sp>
      <xdr:nvSpPr>
        <xdr:cNvPr id="1" name="Line 12"/>
        <xdr:cNvSpPr>
          <a:spLocks/>
        </xdr:cNvSpPr>
      </xdr:nvSpPr>
      <xdr:spPr>
        <a:xfrm>
          <a:off x="6677025" y="31051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161925</xdr:rowOff>
    </xdr:from>
    <xdr:to>
      <xdr:col>17</xdr:col>
      <xdr:colOff>266700</xdr:colOff>
      <xdr:row>12</xdr:row>
      <xdr:rowOff>161925</xdr:rowOff>
    </xdr:to>
    <xdr:sp>
      <xdr:nvSpPr>
        <xdr:cNvPr id="1" name="Line 12"/>
        <xdr:cNvSpPr>
          <a:spLocks/>
        </xdr:cNvSpPr>
      </xdr:nvSpPr>
      <xdr:spPr>
        <a:xfrm>
          <a:off x="6677025" y="31051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15</xdr:row>
      <xdr:rowOff>114300</xdr:rowOff>
    </xdr:from>
    <xdr:to>
      <xdr:col>17</xdr:col>
      <xdr:colOff>257175</xdr:colOff>
      <xdr:row>15</xdr:row>
      <xdr:rowOff>133350</xdr:rowOff>
    </xdr:to>
    <xdr:sp>
      <xdr:nvSpPr>
        <xdr:cNvPr id="1" name="ลูกศรเชื่อมต่อแบบตรง 20"/>
        <xdr:cNvSpPr>
          <a:spLocks/>
        </xdr:cNvSpPr>
      </xdr:nvSpPr>
      <xdr:spPr>
        <a:xfrm flipV="1">
          <a:off x="6638925" y="3705225"/>
          <a:ext cx="31813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114300</xdr:rowOff>
    </xdr:from>
    <xdr:to>
      <xdr:col>17</xdr:col>
      <xdr:colOff>257175</xdr:colOff>
      <xdr:row>12</xdr:row>
      <xdr:rowOff>133350</xdr:rowOff>
    </xdr:to>
    <xdr:sp>
      <xdr:nvSpPr>
        <xdr:cNvPr id="2" name="ลูกศรเชื่อมต่อแบบตรง 4"/>
        <xdr:cNvSpPr>
          <a:spLocks/>
        </xdr:cNvSpPr>
      </xdr:nvSpPr>
      <xdr:spPr>
        <a:xfrm flipV="1">
          <a:off x="6638925" y="2971800"/>
          <a:ext cx="31813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12</xdr:row>
      <xdr:rowOff>133350</xdr:rowOff>
    </xdr:from>
    <xdr:to>
      <xdr:col>17</xdr:col>
      <xdr:colOff>257175</xdr:colOff>
      <xdr:row>12</xdr:row>
      <xdr:rowOff>142875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6638925" y="2990850"/>
          <a:ext cx="31813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123825</xdr:rowOff>
    </xdr:from>
    <xdr:to>
      <xdr:col>17</xdr:col>
      <xdr:colOff>257175</xdr:colOff>
      <xdr:row>14</xdr:row>
      <xdr:rowOff>142875</xdr:rowOff>
    </xdr:to>
    <xdr:sp>
      <xdr:nvSpPr>
        <xdr:cNvPr id="2" name="ลูกศรเชื่อมต่อแบบตรง 4"/>
        <xdr:cNvSpPr>
          <a:spLocks/>
        </xdr:cNvSpPr>
      </xdr:nvSpPr>
      <xdr:spPr>
        <a:xfrm flipV="1">
          <a:off x="6638925" y="3495675"/>
          <a:ext cx="31813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12</xdr:row>
      <xdr:rowOff>161925</xdr:rowOff>
    </xdr:from>
    <xdr:to>
      <xdr:col>8</xdr:col>
      <xdr:colOff>266700</xdr:colOff>
      <xdr:row>12</xdr:row>
      <xdr:rowOff>161925</xdr:rowOff>
    </xdr:to>
    <xdr:sp>
      <xdr:nvSpPr>
        <xdr:cNvPr id="1" name="Line 17"/>
        <xdr:cNvSpPr>
          <a:spLocks/>
        </xdr:cNvSpPr>
      </xdr:nvSpPr>
      <xdr:spPr>
        <a:xfrm>
          <a:off x="7239000" y="3019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17</xdr:row>
      <xdr:rowOff>133350</xdr:rowOff>
    </xdr:from>
    <xdr:to>
      <xdr:col>15</xdr:col>
      <xdr:colOff>266700</xdr:colOff>
      <xdr:row>17</xdr:row>
      <xdr:rowOff>133350</xdr:rowOff>
    </xdr:to>
    <xdr:sp>
      <xdr:nvSpPr>
        <xdr:cNvPr id="2" name="Line 18"/>
        <xdr:cNvSpPr>
          <a:spLocks/>
        </xdr:cNvSpPr>
      </xdr:nvSpPr>
      <xdr:spPr>
        <a:xfrm>
          <a:off x="90773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171450</xdr:rowOff>
    </xdr:from>
    <xdr:to>
      <xdr:col>11</xdr:col>
      <xdr:colOff>0</xdr:colOff>
      <xdr:row>21</xdr:row>
      <xdr:rowOff>171450</xdr:rowOff>
    </xdr:to>
    <xdr:sp>
      <xdr:nvSpPr>
        <xdr:cNvPr id="3" name="Line 20"/>
        <xdr:cNvSpPr>
          <a:spLocks/>
        </xdr:cNvSpPr>
      </xdr:nvSpPr>
      <xdr:spPr>
        <a:xfrm>
          <a:off x="7743825" y="5429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142875</xdr:rowOff>
    </xdr:from>
    <xdr:to>
      <xdr:col>12</xdr:col>
      <xdr:colOff>257175</xdr:colOff>
      <xdr:row>15</xdr:row>
      <xdr:rowOff>142875</xdr:rowOff>
    </xdr:to>
    <xdr:sp>
      <xdr:nvSpPr>
        <xdr:cNvPr id="4" name="Line 29"/>
        <xdr:cNvSpPr>
          <a:spLocks/>
        </xdr:cNvSpPr>
      </xdr:nvSpPr>
      <xdr:spPr>
        <a:xfrm>
          <a:off x="8286750" y="38004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32</xdr:row>
      <xdr:rowOff>161925</xdr:rowOff>
    </xdr:from>
    <xdr:to>
      <xdr:col>15</xdr:col>
      <xdr:colOff>257175</xdr:colOff>
      <xdr:row>32</xdr:row>
      <xdr:rowOff>161925</xdr:rowOff>
    </xdr:to>
    <xdr:sp>
      <xdr:nvSpPr>
        <xdr:cNvPr id="5" name="Line 64"/>
        <xdr:cNvSpPr>
          <a:spLocks/>
        </xdr:cNvSpPr>
      </xdr:nvSpPr>
      <xdr:spPr>
        <a:xfrm>
          <a:off x="8020050" y="8267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133350</xdr:rowOff>
    </xdr:from>
    <xdr:to>
      <xdr:col>13</xdr:col>
      <xdr:colOff>266700</xdr:colOff>
      <xdr:row>19</xdr:row>
      <xdr:rowOff>133350</xdr:rowOff>
    </xdr:to>
    <xdr:sp>
      <xdr:nvSpPr>
        <xdr:cNvPr id="6" name="Line 18"/>
        <xdr:cNvSpPr>
          <a:spLocks/>
        </xdr:cNvSpPr>
      </xdr:nvSpPr>
      <xdr:spPr>
        <a:xfrm>
          <a:off x="8543925" y="4857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23</xdr:row>
      <xdr:rowOff>142875</xdr:rowOff>
    </xdr:from>
    <xdr:to>
      <xdr:col>17</xdr:col>
      <xdr:colOff>9525</xdr:colOff>
      <xdr:row>23</xdr:row>
      <xdr:rowOff>142875</xdr:rowOff>
    </xdr:to>
    <xdr:sp>
      <xdr:nvSpPr>
        <xdr:cNvPr id="7" name="Line 20"/>
        <xdr:cNvSpPr>
          <a:spLocks/>
        </xdr:cNvSpPr>
      </xdr:nvSpPr>
      <xdr:spPr>
        <a:xfrm>
          <a:off x="9353550" y="5934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152400</xdr:rowOff>
    </xdr:from>
    <xdr:to>
      <xdr:col>8</xdr:col>
      <xdr:colOff>266700</xdr:colOff>
      <xdr:row>29</xdr:row>
      <xdr:rowOff>152400</xdr:rowOff>
    </xdr:to>
    <xdr:sp>
      <xdr:nvSpPr>
        <xdr:cNvPr id="8" name="Line 20"/>
        <xdr:cNvSpPr>
          <a:spLocks/>
        </xdr:cNvSpPr>
      </xdr:nvSpPr>
      <xdr:spPr>
        <a:xfrm>
          <a:off x="7210425" y="7458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</xdr:row>
      <xdr:rowOff>142875</xdr:rowOff>
    </xdr:from>
    <xdr:to>
      <xdr:col>17</xdr:col>
      <xdr:colOff>266700</xdr:colOff>
      <xdr:row>34</xdr:row>
      <xdr:rowOff>142875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505700" y="8782050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142875</xdr:rowOff>
    </xdr:from>
    <xdr:to>
      <xdr:col>17</xdr:col>
      <xdr:colOff>266700</xdr:colOff>
      <xdr:row>12</xdr:row>
      <xdr:rowOff>142875</xdr:rowOff>
    </xdr:to>
    <xdr:sp>
      <xdr:nvSpPr>
        <xdr:cNvPr id="1" name="Line 12"/>
        <xdr:cNvSpPr>
          <a:spLocks/>
        </xdr:cNvSpPr>
      </xdr:nvSpPr>
      <xdr:spPr>
        <a:xfrm>
          <a:off x="6677025" y="30003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142875</xdr:rowOff>
    </xdr:from>
    <xdr:to>
      <xdr:col>9</xdr:col>
      <xdr:colOff>257175</xdr:colOff>
      <xdr:row>14</xdr:row>
      <xdr:rowOff>142875</xdr:rowOff>
    </xdr:to>
    <xdr:sp>
      <xdr:nvSpPr>
        <xdr:cNvPr id="2" name="Line 20"/>
        <xdr:cNvSpPr>
          <a:spLocks/>
        </xdr:cNvSpPr>
      </xdr:nvSpPr>
      <xdr:spPr>
        <a:xfrm>
          <a:off x="7467600" y="3533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152400</xdr:rowOff>
    </xdr:from>
    <xdr:to>
      <xdr:col>11</xdr:col>
      <xdr:colOff>266700</xdr:colOff>
      <xdr:row>16</xdr:row>
      <xdr:rowOff>152400</xdr:rowOff>
    </xdr:to>
    <xdr:sp>
      <xdr:nvSpPr>
        <xdr:cNvPr id="3" name="Line 59"/>
        <xdr:cNvSpPr>
          <a:spLocks/>
        </xdr:cNvSpPr>
      </xdr:nvSpPr>
      <xdr:spPr>
        <a:xfrm>
          <a:off x="7753350" y="40767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18</xdr:row>
      <xdr:rowOff>133350</xdr:rowOff>
    </xdr:from>
    <xdr:to>
      <xdr:col>13</xdr:col>
      <xdr:colOff>266700</xdr:colOff>
      <xdr:row>18</xdr:row>
      <xdr:rowOff>133350</xdr:rowOff>
    </xdr:to>
    <xdr:sp>
      <xdr:nvSpPr>
        <xdr:cNvPr id="4" name="Line 60"/>
        <xdr:cNvSpPr>
          <a:spLocks/>
        </xdr:cNvSpPr>
      </xdr:nvSpPr>
      <xdr:spPr>
        <a:xfrm>
          <a:off x="8029575" y="45910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142875</xdr:rowOff>
    </xdr:from>
    <xdr:to>
      <xdr:col>17</xdr:col>
      <xdr:colOff>257175</xdr:colOff>
      <xdr:row>22</xdr:row>
      <xdr:rowOff>142875</xdr:rowOff>
    </xdr:to>
    <xdr:sp>
      <xdr:nvSpPr>
        <xdr:cNvPr id="5" name="Line 64"/>
        <xdr:cNvSpPr>
          <a:spLocks/>
        </xdr:cNvSpPr>
      </xdr:nvSpPr>
      <xdr:spPr>
        <a:xfrm>
          <a:off x="8553450" y="56483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12</xdr:row>
      <xdr:rowOff>142875</xdr:rowOff>
    </xdr:from>
    <xdr:to>
      <xdr:col>17</xdr:col>
      <xdr:colOff>266700</xdr:colOff>
      <xdr:row>12</xdr:row>
      <xdr:rowOff>142875</xdr:rowOff>
    </xdr:to>
    <xdr:sp>
      <xdr:nvSpPr>
        <xdr:cNvPr id="1" name="Line 64"/>
        <xdr:cNvSpPr>
          <a:spLocks/>
        </xdr:cNvSpPr>
      </xdr:nvSpPr>
      <xdr:spPr>
        <a:xfrm>
          <a:off x="8562975" y="3000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114300</xdr:rowOff>
    </xdr:from>
    <xdr:to>
      <xdr:col>17</xdr:col>
      <xdr:colOff>257175</xdr:colOff>
      <xdr:row>14</xdr:row>
      <xdr:rowOff>114300</xdr:rowOff>
    </xdr:to>
    <xdr:sp>
      <xdr:nvSpPr>
        <xdr:cNvPr id="2" name="Line 64"/>
        <xdr:cNvSpPr>
          <a:spLocks/>
        </xdr:cNvSpPr>
      </xdr:nvSpPr>
      <xdr:spPr>
        <a:xfrm>
          <a:off x="8553450" y="3505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133350</xdr:rowOff>
    </xdr:from>
    <xdr:to>
      <xdr:col>17</xdr:col>
      <xdr:colOff>266700</xdr:colOff>
      <xdr:row>17</xdr:row>
      <xdr:rowOff>133350</xdr:rowOff>
    </xdr:to>
    <xdr:sp>
      <xdr:nvSpPr>
        <xdr:cNvPr id="3" name="Line 12"/>
        <xdr:cNvSpPr>
          <a:spLocks/>
        </xdr:cNvSpPr>
      </xdr:nvSpPr>
      <xdr:spPr>
        <a:xfrm>
          <a:off x="6677025" y="43243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123825</xdr:rowOff>
    </xdr:from>
    <xdr:to>
      <xdr:col>8</xdr:col>
      <xdr:colOff>266700</xdr:colOff>
      <xdr:row>15</xdr:row>
      <xdr:rowOff>123825</xdr:rowOff>
    </xdr:to>
    <xdr:sp>
      <xdr:nvSpPr>
        <xdr:cNvPr id="1" name="Line 60"/>
        <xdr:cNvSpPr>
          <a:spLocks/>
        </xdr:cNvSpPr>
      </xdr:nvSpPr>
      <xdr:spPr>
        <a:xfrm>
          <a:off x="6696075" y="37814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123825</xdr:rowOff>
    </xdr:from>
    <xdr:to>
      <xdr:col>14</xdr:col>
      <xdr:colOff>257175</xdr:colOff>
      <xdr:row>12</xdr:row>
      <xdr:rowOff>123825</xdr:rowOff>
    </xdr:to>
    <xdr:sp>
      <xdr:nvSpPr>
        <xdr:cNvPr id="2" name="Line 64"/>
        <xdr:cNvSpPr>
          <a:spLocks/>
        </xdr:cNvSpPr>
      </xdr:nvSpPr>
      <xdr:spPr>
        <a:xfrm>
          <a:off x="7753350" y="29813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133350</xdr:rowOff>
    </xdr:from>
    <xdr:to>
      <xdr:col>17</xdr:col>
      <xdr:colOff>266700</xdr:colOff>
      <xdr:row>12</xdr:row>
      <xdr:rowOff>133350</xdr:rowOff>
    </xdr:to>
    <xdr:sp>
      <xdr:nvSpPr>
        <xdr:cNvPr id="1" name="Line 12"/>
        <xdr:cNvSpPr>
          <a:spLocks/>
        </xdr:cNvSpPr>
      </xdr:nvSpPr>
      <xdr:spPr>
        <a:xfrm>
          <a:off x="6677025" y="29908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133350</xdr:rowOff>
    </xdr:from>
    <xdr:to>
      <xdr:col>17</xdr:col>
      <xdr:colOff>266700</xdr:colOff>
      <xdr:row>14</xdr:row>
      <xdr:rowOff>133350</xdr:rowOff>
    </xdr:to>
    <xdr:sp>
      <xdr:nvSpPr>
        <xdr:cNvPr id="2" name="Line 12"/>
        <xdr:cNvSpPr>
          <a:spLocks/>
        </xdr:cNvSpPr>
      </xdr:nvSpPr>
      <xdr:spPr>
        <a:xfrm>
          <a:off x="6686550" y="352425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17</xdr:row>
      <xdr:rowOff>142875</xdr:rowOff>
    </xdr:from>
    <xdr:to>
      <xdr:col>18</xdr:col>
      <xdr:colOff>0</xdr:colOff>
      <xdr:row>17</xdr:row>
      <xdr:rowOff>142875</xdr:rowOff>
    </xdr:to>
    <xdr:sp>
      <xdr:nvSpPr>
        <xdr:cNvPr id="3" name="Line 2"/>
        <xdr:cNvSpPr>
          <a:spLocks/>
        </xdr:cNvSpPr>
      </xdr:nvSpPr>
      <xdr:spPr>
        <a:xfrm flipV="1">
          <a:off x="8286750" y="43338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133350</xdr:rowOff>
    </xdr:from>
    <xdr:to>
      <xdr:col>17</xdr:col>
      <xdr:colOff>266700</xdr:colOff>
      <xdr:row>12</xdr:row>
      <xdr:rowOff>133350</xdr:rowOff>
    </xdr:to>
    <xdr:sp>
      <xdr:nvSpPr>
        <xdr:cNvPr id="1" name="Line 12"/>
        <xdr:cNvSpPr>
          <a:spLocks/>
        </xdr:cNvSpPr>
      </xdr:nvSpPr>
      <xdr:spPr>
        <a:xfrm>
          <a:off x="6677025" y="29908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view="pageLayout" zoomScale="110" zoomScaleSheetLayoutView="100" zoomScalePageLayoutView="110" workbookViewId="0" topLeftCell="A7">
      <selection activeCell="A8" sqref="A8:K8"/>
    </sheetView>
  </sheetViews>
  <sheetFormatPr defaultColWidth="9.140625" defaultRowHeight="12.75"/>
  <cols>
    <col min="1" max="1" width="5.421875" style="15" customWidth="1"/>
    <col min="2" max="2" width="29.7109375" style="8" customWidth="1"/>
    <col min="3" max="3" width="32.28125" style="8" customWidth="1"/>
    <col min="4" max="4" width="10.00390625" style="9" customWidth="1"/>
    <col min="5" max="5" width="14.1406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20.25" customHeight="1">
      <c r="A5" s="217" t="s">
        <v>93</v>
      </c>
      <c r="B5" s="217"/>
      <c r="C5" s="39"/>
      <c r="D5" s="39"/>
      <c r="E5" s="39"/>
      <c r="F5" s="40"/>
      <c r="G5" s="41"/>
      <c r="H5" s="41"/>
      <c r="I5" s="41"/>
      <c r="J5" s="41"/>
      <c r="K5" s="41"/>
    </row>
    <row r="6" spans="1:11" s="42" customFormat="1" ht="20.25" customHeight="1">
      <c r="A6" s="217" t="s">
        <v>94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pans="1:11" s="42" customFormat="1" ht="20.25" customHeight="1">
      <c r="A7" s="218" t="s">
        <v>95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s="42" customFormat="1" ht="20.25" customHeight="1">
      <c r="A8" s="212" t="s">
        <v>96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</row>
    <row r="9" spans="1:18" s="47" customFormat="1" ht="18.75">
      <c r="A9" s="46"/>
      <c r="B9" s="171" t="s">
        <v>20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s="48" customFormat="1" ht="18.75">
      <c r="A10" s="64" t="s">
        <v>1</v>
      </c>
      <c r="B10" s="65"/>
      <c r="C10" s="66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48" customFormat="1" ht="18.75">
      <c r="A11" s="68" t="s">
        <v>68</v>
      </c>
      <c r="B11" s="69" t="s">
        <v>2</v>
      </c>
      <c r="C11" s="70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48" customFormat="1" ht="18.75">
      <c r="A12" s="71"/>
      <c r="B12" s="72"/>
      <c r="C12" s="73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50" customFormat="1" ht="18.75">
      <c r="A13" s="49">
        <v>1</v>
      </c>
      <c r="B13" s="28" t="s">
        <v>79</v>
      </c>
      <c r="C13" s="30" t="s">
        <v>81</v>
      </c>
      <c r="D13" s="49" t="s">
        <v>17</v>
      </c>
      <c r="E13" s="32">
        <v>1356200</v>
      </c>
      <c r="F13" s="49" t="s">
        <v>41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s="50" customFormat="1" ht="18.75">
      <c r="A14" s="36"/>
      <c r="B14" s="29" t="s">
        <v>80</v>
      </c>
      <c r="C14" s="31" t="s">
        <v>83</v>
      </c>
      <c r="D14" s="34"/>
      <c r="E14" s="36"/>
      <c r="F14" s="36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s="50" customFormat="1" ht="18.75">
      <c r="A15" s="37"/>
      <c r="B15" s="52"/>
      <c r="C15" s="33" t="s">
        <v>82</v>
      </c>
      <c r="D15" s="52"/>
      <c r="E15" s="37"/>
      <c r="F15" s="37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s="50" customFormat="1" ht="18.75">
      <c r="A16" s="49">
        <v>2</v>
      </c>
      <c r="B16" s="16" t="s">
        <v>84</v>
      </c>
      <c r="C16" s="30" t="s">
        <v>87</v>
      </c>
      <c r="D16" s="49" t="s">
        <v>17</v>
      </c>
      <c r="E16" s="32">
        <v>1053300</v>
      </c>
      <c r="F16" s="49" t="s">
        <v>41</v>
      </c>
      <c r="G16" s="54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s="50" customFormat="1" ht="18.75">
      <c r="A17" s="51"/>
      <c r="B17" s="20" t="s">
        <v>85</v>
      </c>
      <c r="C17" s="31" t="s">
        <v>88</v>
      </c>
      <c r="D17" s="51"/>
      <c r="E17" s="55"/>
      <c r="F17" s="51"/>
      <c r="G17" s="56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s="50" customFormat="1" ht="18.75">
      <c r="A18" s="51"/>
      <c r="B18" s="20" t="s">
        <v>86</v>
      </c>
      <c r="C18" s="31"/>
      <c r="D18" s="51"/>
      <c r="E18" s="55"/>
      <c r="F18" s="51"/>
      <c r="G18" s="56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9" s="50" customFormat="1" ht="18.75">
      <c r="A19" s="57">
        <v>3</v>
      </c>
      <c r="B19" s="35" t="s">
        <v>89</v>
      </c>
      <c r="C19" s="30" t="s">
        <v>91</v>
      </c>
      <c r="D19" s="49" t="s">
        <v>17</v>
      </c>
      <c r="E19" s="32">
        <v>811100</v>
      </c>
      <c r="F19" s="49" t="s">
        <v>41</v>
      </c>
      <c r="G19" s="54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77"/>
    </row>
    <row r="20" spans="1:19" s="50" customFormat="1" ht="18.75">
      <c r="A20" s="58"/>
      <c r="B20" s="36" t="s">
        <v>90</v>
      </c>
      <c r="C20" s="20" t="s">
        <v>92</v>
      </c>
      <c r="D20" s="51"/>
      <c r="E20" s="59"/>
      <c r="F20" s="51"/>
      <c r="G20" s="56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78"/>
    </row>
    <row r="21" spans="1:19" s="50" customFormat="1" ht="18.75">
      <c r="A21" s="61"/>
      <c r="B21" s="37" t="s">
        <v>97</v>
      </c>
      <c r="C21" s="19" t="s">
        <v>275</v>
      </c>
      <c r="D21" s="53"/>
      <c r="E21" s="148"/>
      <c r="F21" s="53"/>
      <c r="G21" s="60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63"/>
    </row>
  </sheetData>
  <sheetProtection/>
  <mergeCells count="10">
    <mergeCell ref="A8:K8"/>
    <mergeCell ref="G10:R10"/>
    <mergeCell ref="G11:I11"/>
    <mergeCell ref="J11:R11"/>
    <mergeCell ref="A1:R1"/>
    <mergeCell ref="A2:R2"/>
    <mergeCell ref="A3:R3"/>
    <mergeCell ref="A5:B5"/>
    <mergeCell ref="A6:K6"/>
    <mergeCell ref="A7:K7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"/>
  <sheetViews>
    <sheetView view="pageLayout" zoomScale="110" zoomScaleSheetLayoutView="100" zoomScalePageLayoutView="110" workbookViewId="0" topLeftCell="A1">
      <selection activeCell="C4" sqref="C4"/>
    </sheetView>
  </sheetViews>
  <sheetFormatPr defaultColWidth="9.140625" defaultRowHeight="12.75"/>
  <cols>
    <col min="1" max="1" width="5.421875" style="15" customWidth="1"/>
    <col min="2" max="2" width="30.4218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181</v>
      </c>
      <c r="B5" s="217"/>
      <c r="C5" s="39"/>
      <c r="D5" s="41"/>
      <c r="E5" s="41"/>
      <c r="F5" s="41"/>
      <c r="G5" s="41"/>
      <c r="H5" s="41"/>
      <c r="I5" s="41"/>
      <c r="J5" s="41"/>
      <c r="K5" s="41"/>
    </row>
    <row r="6" spans="1:11" s="42" customFormat="1" ht="18.75">
      <c r="A6" s="217" t="s">
        <v>182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="42" customFormat="1" ht="18.75">
      <c r="A7" s="42" t="s">
        <v>199</v>
      </c>
    </row>
    <row r="8" s="42" customFormat="1" ht="18.75">
      <c r="A8" s="42" t="s">
        <v>201</v>
      </c>
    </row>
    <row r="9" spans="1:18" s="47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8" customFormat="1" ht="18.75">
      <c r="A10" s="64" t="s">
        <v>1</v>
      </c>
      <c r="B10" s="65"/>
      <c r="C10" s="97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48" customFormat="1" ht="18.75">
      <c r="A11" s="68" t="s">
        <v>68</v>
      </c>
      <c r="B11" s="69" t="s">
        <v>2</v>
      </c>
      <c r="C11" s="98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48" customFormat="1" ht="18.75">
      <c r="A12" s="71"/>
      <c r="B12" s="72"/>
      <c r="C12" s="99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21" s="154" customFormat="1" ht="21">
      <c r="A13" s="133" t="s">
        <v>141</v>
      </c>
      <c r="B13" s="16" t="s">
        <v>202</v>
      </c>
      <c r="C13" s="16" t="s">
        <v>206</v>
      </c>
      <c r="D13" s="106" t="s">
        <v>17</v>
      </c>
      <c r="E13" s="107">
        <v>100000</v>
      </c>
      <c r="F13" s="22" t="s">
        <v>170</v>
      </c>
      <c r="G13" s="22"/>
      <c r="H13" s="10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1"/>
      <c r="T13" s="21"/>
      <c r="U13" s="21"/>
    </row>
    <row r="14" spans="1:21" s="154" customFormat="1" ht="21">
      <c r="A14" s="135"/>
      <c r="B14" s="20" t="s">
        <v>203</v>
      </c>
      <c r="C14" s="20" t="s">
        <v>207</v>
      </c>
      <c r="D14" s="101"/>
      <c r="E14" s="102"/>
      <c r="F14" s="21"/>
      <c r="G14" s="21"/>
      <c r="H14" s="10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54" customFormat="1" ht="21">
      <c r="A15" s="136"/>
      <c r="B15" s="19" t="s">
        <v>204</v>
      </c>
      <c r="C15" s="19" t="s">
        <v>205</v>
      </c>
      <c r="D15" s="104"/>
      <c r="E15" s="119"/>
      <c r="F15" s="23"/>
      <c r="G15" s="23"/>
      <c r="H15" s="119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1"/>
      <c r="T15" s="21"/>
      <c r="U15" s="21"/>
    </row>
  </sheetData>
  <sheetProtection/>
  <mergeCells count="8">
    <mergeCell ref="G11:I11"/>
    <mergeCell ref="J11:R11"/>
    <mergeCell ref="A1:R1"/>
    <mergeCell ref="A2:R2"/>
    <mergeCell ref="A3:R3"/>
    <mergeCell ref="A5:B5"/>
    <mergeCell ref="A6:K6"/>
    <mergeCell ref="G10:R10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3"/>
  <sheetViews>
    <sheetView view="pageLayout" zoomScale="110" zoomScaleSheetLayoutView="100" zoomScalePageLayoutView="110" workbookViewId="0" topLeftCell="A16">
      <selection activeCell="A7" sqref="A7:C7"/>
    </sheetView>
  </sheetViews>
  <sheetFormatPr defaultColWidth="9.140625" defaultRowHeight="12.75"/>
  <cols>
    <col min="1" max="1" width="5.421875" style="15" customWidth="1"/>
    <col min="2" max="2" width="30.4218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228</v>
      </c>
      <c r="B5" s="217"/>
      <c r="C5" s="39"/>
      <c r="D5" s="41"/>
      <c r="E5" s="41"/>
      <c r="F5" s="41"/>
      <c r="G5" s="41"/>
      <c r="H5" s="41"/>
      <c r="I5" s="41"/>
      <c r="J5" s="41"/>
      <c r="K5" s="41"/>
    </row>
    <row r="6" spans="1:11" s="42" customFormat="1" ht="18.75">
      <c r="A6" s="39" t="s">
        <v>229</v>
      </c>
      <c r="B6" s="39"/>
      <c r="C6" s="39"/>
      <c r="D6" s="41"/>
      <c r="E6" s="41"/>
      <c r="F6" s="41"/>
      <c r="G6" s="41"/>
      <c r="H6" s="41"/>
      <c r="I6" s="41"/>
      <c r="J6" s="41"/>
      <c r="K6" s="41"/>
    </row>
    <row r="7" spans="1:3" s="42" customFormat="1" ht="18.75">
      <c r="A7" s="220" t="s">
        <v>230</v>
      </c>
      <c r="B7" s="220"/>
      <c r="C7" s="220"/>
    </row>
    <row r="8" spans="1:3" s="42" customFormat="1" ht="18.75">
      <c r="A8" s="219" t="s">
        <v>309</v>
      </c>
      <c r="B8" s="219"/>
      <c r="C8" s="219"/>
    </row>
    <row r="9" spans="1:18" s="47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8" customFormat="1" ht="18.75">
      <c r="A10" s="64" t="s">
        <v>1</v>
      </c>
      <c r="B10" s="65"/>
      <c r="C10" s="97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48" customFormat="1" ht="18.75">
      <c r="A11" s="68" t="s">
        <v>68</v>
      </c>
      <c r="B11" s="69" t="s">
        <v>2</v>
      </c>
      <c r="C11" s="98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48" customFormat="1" ht="18.75">
      <c r="A12" s="71"/>
      <c r="B12" s="72"/>
      <c r="C12" s="99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3" customFormat="1" ht="21">
      <c r="A13" s="120" t="s">
        <v>185</v>
      </c>
      <c r="B13" s="121" t="s">
        <v>208</v>
      </c>
      <c r="C13" s="137" t="s">
        <v>218</v>
      </c>
      <c r="D13" s="22" t="s">
        <v>17</v>
      </c>
      <c r="E13" s="32">
        <v>20000</v>
      </c>
      <c r="F13" s="22" t="s">
        <v>18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3" customFormat="1" ht="21">
      <c r="A14" s="138"/>
      <c r="B14" s="125" t="s">
        <v>209</v>
      </c>
      <c r="C14" s="139" t="s">
        <v>219</v>
      </c>
      <c r="D14" s="2"/>
      <c r="E14" s="170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21" s="3" customFormat="1" ht="21">
      <c r="A15" s="133" t="s">
        <v>172</v>
      </c>
      <c r="B15" s="16" t="s">
        <v>210</v>
      </c>
      <c r="C15" s="16" t="s">
        <v>211</v>
      </c>
      <c r="D15" s="106" t="s">
        <v>17</v>
      </c>
      <c r="E15" s="107">
        <v>70000</v>
      </c>
      <c r="F15" s="22" t="s">
        <v>18</v>
      </c>
      <c r="G15" s="22"/>
      <c r="H15" s="10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1"/>
      <c r="T15" s="21"/>
      <c r="U15" s="21"/>
    </row>
    <row r="16" spans="1:21" s="3" customFormat="1" ht="21">
      <c r="A16" s="135"/>
      <c r="B16" s="20" t="s">
        <v>212</v>
      </c>
      <c r="C16" s="20" t="s">
        <v>213</v>
      </c>
      <c r="D16" s="101"/>
      <c r="E16" s="102"/>
      <c r="F16" s="21"/>
      <c r="G16" s="21"/>
      <c r="H16" s="10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3" customFormat="1" ht="21">
      <c r="A17" s="136"/>
      <c r="B17" s="19" t="s">
        <v>214</v>
      </c>
      <c r="C17" s="19" t="s">
        <v>215</v>
      </c>
      <c r="D17" s="104"/>
      <c r="E17" s="119"/>
      <c r="F17" s="23"/>
      <c r="G17" s="23"/>
      <c r="H17" s="119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1"/>
      <c r="T17" s="21"/>
      <c r="U17" s="21"/>
    </row>
    <row r="18" spans="1:21" s="3" customFormat="1" ht="21">
      <c r="A18" s="116" t="s">
        <v>216</v>
      </c>
      <c r="B18" s="28" t="s">
        <v>217</v>
      </c>
      <c r="C18" s="35" t="s">
        <v>220</v>
      </c>
      <c r="D18" s="106" t="s">
        <v>17</v>
      </c>
      <c r="E18" s="107">
        <v>200000</v>
      </c>
      <c r="F18" s="22" t="s">
        <v>18</v>
      </c>
      <c r="G18" s="22"/>
      <c r="H18" s="107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1"/>
      <c r="T18" s="21"/>
      <c r="U18" s="21"/>
    </row>
    <row r="19" spans="1:21" s="3" customFormat="1" ht="21">
      <c r="A19" s="118"/>
      <c r="B19" s="109" t="s">
        <v>55</v>
      </c>
      <c r="C19" s="37" t="s">
        <v>221</v>
      </c>
      <c r="D19" s="104"/>
      <c r="E19" s="119"/>
      <c r="F19" s="23"/>
      <c r="G19" s="23"/>
      <c r="H19" s="119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1"/>
      <c r="T19" s="21"/>
      <c r="U19" s="21"/>
    </row>
    <row r="20" spans="1:21" s="3" customFormat="1" ht="21">
      <c r="A20" s="116" t="s">
        <v>223</v>
      </c>
      <c r="B20" s="28" t="s">
        <v>222</v>
      </c>
      <c r="C20" s="35" t="s">
        <v>224</v>
      </c>
      <c r="D20" s="106" t="s">
        <v>17</v>
      </c>
      <c r="E20" s="107">
        <v>50000</v>
      </c>
      <c r="F20" s="22" t="s">
        <v>18</v>
      </c>
      <c r="G20" s="22"/>
      <c r="H20" s="107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/>
      <c r="T20" s="21"/>
      <c r="U20" s="21"/>
    </row>
    <row r="21" spans="1:21" s="3" customFormat="1" ht="21">
      <c r="A21" s="118"/>
      <c r="B21" s="109"/>
      <c r="C21" s="37" t="s">
        <v>225</v>
      </c>
      <c r="D21" s="104"/>
      <c r="E21" s="119"/>
      <c r="F21" s="23"/>
      <c r="G21" s="23"/>
      <c r="H21" s="119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1"/>
      <c r="T21" s="21"/>
      <c r="U21" s="21"/>
    </row>
    <row r="22" spans="1:21" s="3" customFormat="1" ht="21">
      <c r="A22" s="116" t="s">
        <v>173</v>
      </c>
      <c r="B22" s="28" t="s">
        <v>56</v>
      </c>
      <c r="C22" s="16" t="s">
        <v>226</v>
      </c>
      <c r="D22" s="106" t="s">
        <v>17</v>
      </c>
      <c r="E22" s="107">
        <v>100000</v>
      </c>
      <c r="F22" s="22" t="s">
        <v>18</v>
      </c>
      <c r="G22" s="22"/>
      <c r="H22" s="107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/>
      <c r="T22" s="21"/>
      <c r="U22" s="21"/>
    </row>
    <row r="23" spans="1:21" s="3" customFormat="1" ht="21">
      <c r="A23" s="118"/>
      <c r="B23" s="109" t="s">
        <v>57</v>
      </c>
      <c r="C23" s="19" t="s">
        <v>227</v>
      </c>
      <c r="D23" s="104"/>
      <c r="E23" s="119"/>
      <c r="F23" s="23"/>
      <c r="G23" s="23"/>
      <c r="H23" s="119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1"/>
      <c r="T23" s="21"/>
      <c r="U23" s="21"/>
    </row>
  </sheetData>
  <sheetProtection/>
  <mergeCells count="9">
    <mergeCell ref="A8:C8"/>
    <mergeCell ref="G11:I11"/>
    <mergeCell ref="J11:R11"/>
    <mergeCell ref="A1:R1"/>
    <mergeCell ref="A2:R2"/>
    <mergeCell ref="A3:R3"/>
    <mergeCell ref="G10:R10"/>
    <mergeCell ref="A5:B5"/>
    <mergeCell ref="A7:C7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"/>
  <sheetViews>
    <sheetView view="pageLayout" zoomScale="110" zoomScaleSheetLayoutView="100" zoomScalePageLayoutView="110" workbookViewId="0" topLeftCell="A1">
      <selection activeCell="A1" sqref="A1:R1"/>
    </sheetView>
  </sheetViews>
  <sheetFormatPr defaultColWidth="9.140625" defaultRowHeight="12.75"/>
  <cols>
    <col min="1" max="1" width="5.421875" style="15" customWidth="1"/>
    <col min="2" max="2" width="30.4218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228</v>
      </c>
      <c r="B5" s="217"/>
      <c r="C5" s="39"/>
      <c r="D5" s="41"/>
      <c r="E5" s="41"/>
      <c r="F5" s="41"/>
      <c r="G5" s="41"/>
      <c r="H5" s="41"/>
      <c r="I5" s="41"/>
      <c r="J5" s="41"/>
      <c r="K5" s="41"/>
    </row>
    <row r="6" spans="1:11" s="42" customFormat="1" ht="18.75">
      <c r="A6" s="39" t="s">
        <v>229</v>
      </c>
      <c r="B6" s="39"/>
      <c r="C6" s="39"/>
      <c r="D6" s="41"/>
      <c r="E6" s="41"/>
      <c r="F6" s="41"/>
      <c r="G6" s="41"/>
      <c r="H6" s="41"/>
      <c r="I6" s="41"/>
      <c r="J6" s="41"/>
      <c r="K6" s="41"/>
    </row>
    <row r="7" s="42" customFormat="1" ht="18.75">
      <c r="A7" s="42" t="s">
        <v>230</v>
      </c>
    </row>
    <row r="8" s="42" customFormat="1" ht="18.75">
      <c r="A8" s="42" t="s">
        <v>231</v>
      </c>
    </row>
    <row r="9" spans="1:18" s="47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8" customFormat="1" ht="18.75">
      <c r="A10" s="64" t="s">
        <v>1</v>
      </c>
      <c r="B10" s="65"/>
      <c r="C10" s="97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48" customFormat="1" ht="18.75">
      <c r="A11" s="68" t="s">
        <v>68</v>
      </c>
      <c r="B11" s="69" t="s">
        <v>2</v>
      </c>
      <c r="C11" s="98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48" customFormat="1" ht="18.75">
      <c r="A12" s="71"/>
      <c r="B12" s="72"/>
      <c r="C12" s="99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154" customFormat="1" ht="21">
      <c r="A13" s="116" t="s">
        <v>185</v>
      </c>
      <c r="B13" s="113" t="s">
        <v>232</v>
      </c>
      <c r="C13" s="16" t="s">
        <v>233</v>
      </c>
      <c r="D13" s="22" t="s">
        <v>17</v>
      </c>
      <c r="E13" s="32">
        <v>300000</v>
      </c>
      <c r="F13" s="22" t="s">
        <v>18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54" customFormat="1" ht="21">
      <c r="A14" s="118"/>
      <c r="B14" s="52"/>
      <c r="C14" s="19" t="s">
        <v>234</v>
      </c>
      <c r="D14" s="2"/>
      <c r="E14" s="170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</sheetData>
  <sheetProtection/>
  <mergeCells count="7">
    <mergeCell ref="G11:I11"/>
    <mergeCell ref="J11:R11"/>
    <mergeCell ref="A1:R1"/>
    <mergeCell ref="A2:R2"/>
    <mergeCell ref="A3:R3"/>
    <mergeCell ref="A5:B5"/>
    <mergeCell ref="G10:R10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4"/>
  <sheetViews>
    <sheetView view="pageLayout" zoomScale="110" zoomScaleSheetLayoutView="100" zoomScalePageLayoutView="110" workbookViewId="0" topLeftCell="A10">
      <selection activeCell="A1" sqref="A1:R1"/>
    </sheetView>
  </sheetViews>
  <sheetFormatPr defaultColWidth="9.140625" defaultRowHeight="12.75"/>
  <cols>
    <col min="1" max="1" width="5.421875" style="15" customWidth="1"/>
    <col min="2" max="2" width="30.4218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228</v>
      </c>
      <c r="B5" s="217"/>
      <c r="C5" s="39"/>
      <c r="D5" s="41"/>
      <c r="E5" s="41"/>
      <c r="F5" s="41"/>
      <c r="G5" s="41"/>
      <c r="H5" s="41"/>
      <c r="I5" s="41"/>
      <c r="J5" s="41"/>
      <c r="K5" s="41"/>
    </row>
    <row r="6" spans="1:11" s="42" customFormat="1" ht="18.75">
      <c r="A6" s="39" t="s">
        <v>229</v>
      </c>
      <c r="B6" s="39"/>
      <c r="C6" s="39"/>
      <c r="D6" s="41"/>
      <c r="E6" s="41"/>
      <c r="F6" s="41"/>
      <c r="G6" s="41"/>
      <c r="H6" s="41"/>
      <c r="I6" s="41"/>
      <c r="J6" s="41"/>
      <c r="K6" s="41"/>
    </row>
    <row r="7" s="42" customFormat="1" ht="18.75">
      <c r="A7" s="42" t="s">
        <v>230</v>
      </c>
    </row>
    <row r="8" s="42" customFormat="1" ht="18.75">
      <c r="A8" s="42" t="s">
        <v>235</v>
      </c>
    </row>
    <row r="9" spans="1:18" s="47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8" customFormat="1" ht="18.75">
      <c r="A10" s="64" t="s">
        <v>1</v>
      </c>
      <c r="B10" s="65"/>
      <c r="C10" s="97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48" customFormat="1" ht="18.75">
      <c r="A11" s="68" t="s">
        <v>68</v>
      </c>
      <c r="B11" s="69" t="s">
        <v>2</v>
      </c>
      <c r="C11" s="98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48" customFormat="1" ht="18.75">
      <c r="A12" s="71"/>
      <c r="B12" s="72"/>
      <c r="C12" s="99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154" customFormat="1" ht="21">
      <c r="A13" s="140">
        <v>1</v>
      </c>
      <c r="B13" s="141" t="s">
        <v>58</v>
      </c>
      <c r="C13" s="142" t="s">
        <v>236</v>
      </c>
      <c r="D13" s="22" t="s">
        <v>17</v>
      </c>
      <c r="E13" s="32">
        <v>30000</v>
      </c>
      <c r="F13" s="22" t="s">
        <v>59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54" customFormat="1" ht="21">
      <c r="A14" s="143"/>
      <c r="B14" s="144" t="s">
        <v>40</v>
      </c>
      <c r="C14" s="145" t="s">
        <v>237</v>
      </c>
      <c r="D14" s="23"/>
      <c r="E14" s="110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154" customFormat="1" ht="21">
      <c r="A15" s="127">
        <v>2</v>
      </c>
      <c r="B15" s="128" t="s">
        <v>238</v>
      </c>
      <c r="C15" s="81" t="s">
        <v>239</v>
      </c>
      <c r="D15" s="22" t="s">
        <v>17</v>
      </c>
      <c r="E15" s="32">
        <v>150000</v>
      </c>
      <c r="F15" s="22" t="s">
        <v>59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54" customFormat="1" ht="21">
      <c r="A16" s="129"/>
      <c r="B16" s="130" t="s">
        <v>60</v>
      </c>
      <c r="C16" s="131" t="s">
        <v>240</v>
      </c>
      <c r="D16" s="23"/>
      <c r="E16" s="110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154" customFormat="1" ht="21">
      <c r="A17" s="116" t="s">
        <v>160</v>
      </c>
      <c r="B17" s="113" t="s">
        <v>75</v>
      </c>
      <c r="C17" s="35" t="s">
        <v>241</v>
      </c>
      <c r="D17" s="22" t="s">
        <v>17</v>
      </c>
      <c r="E17" s="32">
        <v>200000</v>
      </c>
      <c r="F17" s="22" t="s">
        <v>59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154" customFormat="1" ht="21">
      <c r="A18" s="118"/>
      <c r="B18" s="52" t="s">
        <v>76</v>
      </c>
      <c r="C18" s="37" t="s">
        <v>242</v>
      </c>
      <c r="D18" s="23"/>
      <c r="E18" s="110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154" customFormat="1" ht="21" customHeight="1">
      <c r="A19" s="106">
        <v>4</v>
      </c>
      <c r="B19" s="146" t="s">
        <v>61</v>
      </c>
      <c r="C19" s="81" t="s">
        <v>248</v>
      </c>
      <c r="D19" s="22" t="s">
        <v>17</v>
      </c>
      <c r="E19" s="32">
        <v>160000</v>
      </c>
      <c r="F19" s="22" t="s">
        <v>59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54" customFormat="1" ht="21">
      <c r="A20" s="44"/>
      <c r="B20" s="147"/>
      <c r="C20" s="82" t="s">
        <v>249</v>
      </c>
      <c r="D20" s="23"/>
      <c r="E20" s="110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154" customFormat="1" ht="21">
      <c r="A21" s="127">
        <v>5</v>
      </c>
      <c r="B21" s="128" t="s">
        <v>243</v>
      </c>
      <c r="C21" s="81" t="s">
        <v>244</v>
      </c>
      <c r="D21" s="22" t="s">
        <v>17</v>
      </c>
      <c r="E21" s="32">
        <v>15000</v>
      </c>
      <c r="F21" s="22" t="s">
        <v>59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154" customFormat="1" ht="21">
      <c r="A22" s="129"/>
      <c r="B22" s="130"/>
      <c r="C22" s="131" t="s">
        <v>245</v>
      </c>
      <c r="D22" s="23"/>
      <c r="E22" s="110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154" customFormat="1" ht="21">
      <c r="A23" s="127">
        <v>6</v>
      </c>
      <c r="B23" s="128" t="s">
        <v>246</v>
      </c>
      <c r="C23" s="81" t="s">
        <v>250</v>
      </c>
      <c r="D23" s="22" t="s">
        <v>17</v>
      </c>
      <c r="E23" s="32">
        <v>30000</v>
      </c>
      <c r="F23" s="22" t="s">
        <v>59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154" customFormat="1" ht="21">
      <c r="A24" s="129"/>
      <c r="B24" s="130" t="s">
        <v>247</v>
      </c>
      <c r="C24" s="131" t="s">
        <v>251</v>
      </c>
      <c r="D24" s="23"/>
      <c r="E24" s="110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</sheetData>
  <sheetProtection/>
  <mergeCells count="7">
    <mergeCell ref="A1:R1"/>
    <mergeCell ref="A2:R2"/>
    <mergeCell ref="A3:R3"/>
    <mergeCell ref="A5:B5"/>
    <mergeCell ref="G10:R10"/>
    <mergeCell ref="G11:I11"/>
    <mergeCell ref="J11:R11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1"/>
  <sheetViews>
    <sheetView view="pageLayout" zoomScale="110" zoomScaleSheetLayoutView="100" zoomScalePageLayoutView="110" workbookViewId="0" topLeftCell="A1">
      <selection activeCell="D39" sqref="D39"/>
    </sheetView>
  </sheetViews>
  <sheetFormatPr defaultColWidth="9.140625" defaultRowHeight="12.75"/>
  <cols>
    <col min="1" max="1" width="5.421875" style="15" customWidth="1"/>
    <col min="2" max="2" width="30.4218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228</v>
      </c>
      <c r="B5" s="217"/>
      <c r="C5" s="39"/>
      <c r="D5" s="41"/>
      <c r="E5" s="41"/>
      <c r="F5" s="41"/>
      <c r="G5" s="41"/>
      <c r="H5" s="41"/>
      <c r="I5" s="41"/>
      <c r="J5" s="41"/>
      <c r="K5" s="41"/>
    </row>
    <row r="6" spans="1:11" s="42" customFormat="1" ht="18.75">
      <c r="A6" s="39" t="s">
        <v>229</v>
      </c>
      <c r="B6" s="39"/>
      <c r="C6" s="39"/>
      <c r="D6" s="41"/>
      <c r="E6" s="41"/>
      <c r="F6" s="41"/>
      <c r="G6" s="41"/>
      <c r="H6" s="41"/>
      <c r="I6" s="41"/>
      <c r="J6" s="41"/>
      <c r="K6" s="41"/>
    </row>
    <row r="7" s="42" customFormat="1" ht="18.75">
      <c r="A7" s="42" t="s">
        <v>230</v>
      </c>
    </row>
    <row r="8" s="42" customFormat="1" ht="18.75">
      <c r="A8" s="42" t="s">
        <v>252</v>
      </c>
    </row>
    <row r="9" spans="1:18" s="47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8" customFormat="1" ht="18.75">
      <c r="A10" s="64" t="s">
        <v>1</v>
      </c>
      <c r="B10" s="65"/>
      <c r="C10" s="97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48" customFormat="1" ht="18.75">
      <c r="A11" s="68" t="s">
        <v>68</v>
      </c>
      <c r="B11" s="69" t="s">
        <v>2</v>
      </c>
      <c r="C11" s="98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48" customFormat="1" ht="18.75">
      <c r="A12" s="71"/>
      <c r="B12" s="72"/>
      <c r="C12" s="99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154" customFormat="1" ht="21">
      <c r="A13" s="116" t="s">
        <v>141</v>
      </c>
      <c r="B13" s="28" t="s">
        <v>62</v>
      </c>
      <c r="C13" s="35" t="s">
        <v>269</v>
      </c>
      <c r="D13" s="22" t="s">
        <v>17</v>
      </c>
      <c r="E13" s="32">
        <v>80000</v>
      </c>
      <c r="F13" s="22" t="s">
        <v>18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54" customFormat="1" ht="21">
      <c r="A14" s="84"/>
      <c r="B14" s="29"/>
      <c r="C14" s="36" t="s">
        <v>270</v>
      </c>
      <c r="D14" s="23"/>
      <c r="E14" s="110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154" customFormat="1" ht="21">
      <c r="A15" s="116" t="s">
        <v>159</v>
      </c>
      <c r="B15" s="28" t="s">
        <v>253</v>
      </c>
      <c r="C15" s="16" t="s">
        <v>271</v>
      </c>
      <c r="D15" s="22" t="s">
        <v>17</v>
      </c>
      <c r="E15" s="32">
        <v>30000</v>
      </c>
      <c r="F15" s="22" t="s">
        <v>18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54" customFormat="1" ht="21">
      <c r="A16" s="117"/>
      <c r="B16" s="34" t="s">
        <v>63</v>
      </c>
      <c r="C16" s="20" t="s">
        <v>254</v>
      </c>
      <c r="D16" s="23"/>
      <c r="E16" s="110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154" customFormat="1" ht="21">
      <c r="A17" s="116" t="s">
        <v>160</v>
      </c>
      <c r="B17" s="28" t="s">
        <v>253</v>
      </c>
      <c r="C17" s="16" t="s">
        <v>271</v>
      </c>
      <c r="D17" s="22" t="s">
        <v>17</v>
      </c>
      <c r="E17" s="32">
        <v>30000</v>
      </c>
      <c r="F17" s="22" t="s">
        <v>18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154" customFormat="1" ht="21">
      <c r="A18" s="117"/>
      <c r="B18" s="34" t="s">
        <v>64</v>
      </c>
      <c r="C18" s="20" t="s">
        <v>254</v>
      </c>
      <c r="D18" s="23"/>
      <c r="E18" s="110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154" customFormat="1" ht="21" customHeight="1">
      <c r="A19" s="22">
        <v>4</v>
      </c>
      <c r="B19" s="16" t="s">
        <v>255</v>
      </c>
      <c r="C19" s="35" t="s">
        <v>256</v>
      </c>
      <c r="D19" s="22" t="s">
        <v>17</v>
      </c>
      <c r="E19" s="32">
        <v>20000</v>
      </c>
      <c r="F19" s="22" t="s">
        <v>18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54" customFormat="1" ht="21">
      <c r="A20" s="20"/>
      <c r="B20" s="20" t="s">
        <v>257</v>
      </c>
      <c r="C20" s="20" t="s">
        <v>258</v>
      </c>
      <c r="D20" s="21"/>
      <c r="E20" s="11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s="154" customFormat="1" ht="21">
      <c r="A21" s="20"/>
      <c r="B21" s="20" t="s">
        <v>259</v>
      </c>
      <c r="C21" s="20" t="s">
        <v>260</v>
      </c>
      <c r="D21" s="21"/>
      <c r="E21" s="11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s="154" customFormat="1" ht="21">
      <c r="A22" s="20"/>
      <c r="B22" s="20" t="s">
        <v>42</v>
      </c>
      <c r="C22" s="20" t="s">
        <v>261</v>
      </c>
      <c r="D22" s="21"/>
      <c r="E22" s="11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s="154" customFormat="1" ht="21">
      <c r="A23" s="22">
        <v>5</v>
      </c>
      <c r="B23" s="35" t="s">
        <v>262</v>
      </c>
      <c r="C23" s="16" t="s">
        <v>272</v>
      </c>
      <c r="D23" s="22" t="s">
        <v>17</v>
      </c>
      <c r="E23" s="32">
        <v>80000</v>
      </c>
      <c r="F23" s="22" t="s">
        <v>41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154" customFormat="1" ht="21">
      <c r="A24" s="20"/>
      <c r="B24" s="20" t="s">
        <v>263</v>
      </c>
      <c r="C24" s="20" t="s">
        <v>264</v>
      </c>
      <c r="D24" s="23"/>
      <c r="E24" s="110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9" s="50" customFormat="1" ht="20.25">
      <c r="A25" s="10">
        <v>6</v>
      </c>
      <c r="B25" s="28" t="s">
        <v>265</v>
      </c>
      <c r="C25" s="30" t="s">
        <v>100</v>
      </c>
      <c r="D25" s="49" t="s">
        <v>17</v>
      </c>
      <c r="E25" s="32">
        <v>513000</v>
      </c>
      <c r="F25" s="49" t="s">
        <v>41</v>
      </c>
      <c r="G25" s="10"/>
      <c r="H25" s="149"/>
      <c r="I25" s="10"/>
      <c r="J25" s="149"/>
      <c r="K25" s="10"/>
      <c r="L25" s="149"/>
      <c r="M25" s="10"/>
      <c r="N25" s="149"/>
      <c r="O25" s="10"/>
      <c r="P25" s="149"/>
      <c r="Q25" s="10"/>
      <c r="R25" s="150"/>
      <c r="S25" s="8"/>
    </row>
    <row r="26" spans="1:19" s="50" customFormat="1" ht="20.25">
      <c r="A26" s="13"/>
      <c r="B26" s="109" t="s">
        <v>266</v>
      </c>
      <c r="C26" s="33" t="s">
        <v>101</v>
      </c>
      <c r="D26" s="151"/>
      <c r="E26" s="153"/>
      <c r="F26" s="12"/>
      <c r="G26" s="12"/>
      <c r="H26" s="151"/>
      <c r="I26" s="12"/>
      <c r="J26" s="151"/>
      <c r="K26" s="12"/>
      <c r="L26" s="151"/>
      <c r="M26" s="12"/>
      <c r="N26" s="151"/>
      <c r="O26" s="12"/>
      <c r="P26" s="151"/>
      <c r="Q26" s="12"/>
      <c r="R26" s="152"/>
      <c r="S26" s="8"/>
    </row>
    <row r="27" spans="1:18" s="48" customFormat="1" ht="18.75">
      <c r="A27" s="64" t="s">
        <v>1</v>
      </c>
      <c r="B27" s="65"/>
      <c r="C27" s="97" t="s">
        <v>69</v>
      </c>
      <c r="D27" s="67" t="s">
        <v>71</v>
      </c>
      <c r="E27" s="66"/>
      <c r="F27" s="67" t="s">
        <v>72</v>
      </c>
      <c r="G27" s="213" t="s">
        <v>99</v>
      </c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5"/>
    </row>
    <row r="28" spans="1:18" s="48" customFormat="1" ht="18.75">
      <c r="A28" s="68" t="s">
        <v>68</v>
      </c>
      <c r="B28" s="69" t="s">
        <v>2</v>
      </c>
      <c r="C28" s="98" t="s">
        <v>70</v>
      </c>
      <c r="D28" s="69" t="s">
        <v>4</v>
      </c>
      <c r="E28" s="70" t="s">
        <v>3</v>
      </c>
      <c r="F28" s="69" t="s">
        <v>4</v>
      </c>
      <c r="G28" s="213" t="s">
        <v>74</v>
      </c>
      <c r="H28" s="214"/>
      <c r="I28" s="215"/>
      <c r="J28" s="213" t="s">
        <v>98</v>
      </c>
      <c r="K28" s="214"/>
      <c r="L28" s="214"/>
      <c r="M28" s="214"/>
      <c r="N28" s="214"/>
      <c r="O28" s="214"/>
      <c r="P28" s="214"/>
      <c r="Q28" s="214"/>
      <c r="R28" s="215"/>
    </row>
    <row r="29" spans="1:18" s="48" customFormat="1" ht="18.75">
      <c r="A29" s="71"/>
      <c r="B29" s="72"/>
      <c r="C29" s="99"/>
      <c r="D29" s="74"/>
      <c r="E29" s="73"/>
      <c r="F29" s="74" t="s">
        <v>73</v>
      </c>
      <c r="G29" s="75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6" t="s">
        <v>13</v>
      </c>
      <c r="P29" s="76" t="s">
        <v>14</v>
      </c>
      <c r="Q29" s="76" t="s">
        <v>15</v>
      </c>
      <c r="R29" s="76" t="s">
        <v>16</v>
      </c>
    </row>
    <row r="30" spans="1:19" s="50" customFormat="1" ht="20.25">
      <c r="A30" s="10">
        <v>7</v>
      </c>
      <c r="B30" s="16" t="s">
        <v>267</v>
      </c>
      <c r="C30" s="30" t="s">
        <v>274</v>
      </c>
      <c r="D30" s="49" t="s">
        <v>17</v>
      </c>
      <c r="E30" s="107">
        <v>711900</v>
      </c>
      <c r="F30" s="49" t="s">
        <v>41</v>
      </c>
      <c r="G30" s="10"/>
      <c r="H30" s="149"/>
      <c r="I30" s="10"/>
      <c r="J30" s="149"/>
      <c r="K30" s="10"/>
      <c r="L30" s="149"/>
      <c r="M30" s="10"/>
      <c r="N30" s="149"/>
      <c r="O30" s="10"/>
      <c r="P30" s="149"/>
      <c r="Q30" s="10"/>
      <c r="R30" s="150"/>
      <c r="S30" s="8"/>
    </row>
    <row r="31" spans="1:19" s="50" customFormat="1" ht="20.25">
      <c r="A31" s="13"/>
      <c r="B31" s="19" t="s">
        <v>268</v>
      </c>
      <c r="C31" s="33" t="s">
        <v>273</v>
      </c>
      <c r="D31" s="151"/>
      <c r="E31" s="12"/>
      <c r="F31" s="151"/>
      <c r="G31" s="12"/>
      <c r="H31" s="151"/>
      <c r="I31" s="12"/>
      <c r="J31" s="151"/>
      <c r="K31" s="12"/>
      <c r="L31" s="151"/>
      <c r="M31" s="12"/>
      <c r="N31" s="151"/>
      <c r="O31" s="12"/>
      <c r="P31" s="151"/>
      <c r="Q31" s="12"/>
      <c r="R31" s="152"/>
      <c r="S31" s="8"/>
    </row>
  </sheetData>
  <sheetProtection/>
  <mergeCells count="10">
    <mergeCell ref="G27:R27"/>
    <mergeCell ref="G28:I28"/>
    <mergeCell ref="J28:R28"/>
    <mergeCell ref="A1:R1"/>
    <mergeCell ref="A2:R2"/>
    <mergeCell ref="A3:R3"/>
    <mergeCell ref="A5:B5"/>
    <mergeCell ref="G10:R10"/>
    <mergeCell ref="G11:I11"/>
    <mergeCell ref="J11:R11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8"/>
  <sheetViews>
    <sheetView view="pageLayout" zoomScale="110" zoomScaleSheetLayoutView="100" zoomScalePageLayoutView="110" workbookViewId="0" topLeftCell="A4">
      <selection activeCell="B13" sqref="B13"/>
    </sheetView>
  </sheetViews>
  <sheetFormatPr defaultColWidth="9.140625" defaultRowHeight="12.75"/>
  <cols>
    <col min="1" max="1" width="5.421875" style="15" customWidth="1"/>
    <col min="2" max="2" width="30.4218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s="42" customFormat="1" ht="18.75">
      <c r="A5" s="217" t="s">
        <v>120</v>
      </c>
      <c r="B5" s="217"/>
      <c r="C5" s="39"/>
      <c r="D5" s="41"/>
      <c r="E5" s="41"/>
      <c r="F5" s="41"/>
      <c r="G5" s="41"/>
      <c r="H5" s="41"/>
      <c r="I5" s="41"/>
      <c r="J5" s="41"/>
      <c r="K5" s="41"/>
      <c r="L5" s="79"/>
      <c r="M5" s="79"/>
      <c r="N5" s="79"/>
      <c r="O5" s="79"/>
      <c r="P5" s="79"/>
      <c r="Q5" s="79"/>
      <c r="R5" s="79"/>
    </row>
    <row r="6" spans="1:18" s="42" customFormat="1" ht="18.75">
      <c r="A6" s="217" t="s">
        <v>121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79"/>
      <c r="M6" s="79"/>
      <c r="N6" s="79"/>
      <c r="O6" s="79"/>
      <c r="P6" s="79"/>
      <c r="Q6" s="79"/>
      <c r="R6" s="79"/>
    </row>
    <row r="7" spans="1:18" s="42" customFormat="1" ht="18.75">
      <c r="A7" s="89" t="s">
        <v>278</v>
      </c>
      <c r="L7" s="79"/>
      <c r="M7" s="79"/>
      <c r="N7" s="79"/>
      <c r="O7" s="79"/>
      <c r="P7" s="79"/>
      <c r="Q7" s="79"/>
      <c r="R7" s="79"/>
    </row>
    <row r="8" spans="1:18" s="42" customFormat="1" ht="18.75">
      <c r="A8" s="89" t="s">
        <v>279</v>
      </c>
      <c r="L8" s="79"/>
      <c r="M8" s="79"/>
      <c r="N8" s="79"/>
      <c r="O8" s="79"/>
      <c r="P8" s="79"/>
      <c r="Q8" s="79"/>
      <c r="R8" s="79"/>
    </row>
    <row r="9" spans="1:18" s="108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3" customFormat="1" ht="21">
      <c r="A10" s="64" t="s">
        <v>1</v>
      </c>
      <c r="B10" s="65"/>
      <c r="C10" s="97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3" customFormat="1" ht="21">
      <c r="A11" s="68" t="s">
        <v>68</v>
      </c>
      <c r="B11" s="69" t="s">
        <v>2</v>
      </c>
      <c r="C11" s="98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3" customFormat="1" ht="21">
      <c r="A12" s="71"/>
      <c r="B12" s="72"/>
      <c r="C12" s="99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3" customFormat="1" ht="21">
      <c r="A13" s="116" t="s">
        <v>141</v>
      </c>
      <c r="B13" s="158" t="s">
        <v>65</v>
      </c>
      <c r="C13" s="157" t="s">
        <v>282</v>
      </c>
      <c r="D13" s="22" t="s">
        <v>17</v>
      </c>
      <c r="E13" s="32">
        <v>1497610</v>
      </c>
      <c r="F13" s="22" t="s">
        <v>48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3" customFormat="1" ht="21">
      <c r="A14" s="117"/>
      <c r="B14" s="158"/>
      <c r="C14" s="156" t="s">
        <v>281</v>
      </c>
      <c r="D14" s="23"/>
      <c r="E14" s="110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3" customFormat="1" ht="21" customHeight="1">
      <c r="A15" s="116" t="s">
        <v>159</v>
      </c>
      <c r="B15" s="28" t="s">
        <v>66</v>
      </c>
      <c r="C15" s="157" t="s">
        <v>283</v>
      </c>
      <c r="D15" s="22" t="s">
        <v>17</v>
      </c>
      <c r="E15" s="32">
        <v>2144000</v>
      </c>
      <c r="F15" s="22" t="s">
        <v>48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3" customFormat="1" ht="21">
      <c r="A16" s="118"/>
      <c r="B16" s="109"/>
      <c r="C16" s="23" t="s">
        <v>280</v>
      </c>
      <c r="D16" s="23"/>
      <c r="E16" s="110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3" customFormat="1" ht="21">
      <c r="A17" s="15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3" customFormat="1" ht="21">
      <c r="A18" s="15"/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</sheetData>
  <sheetProtection/>
  <mergeCells count="8">
    <mergeCell ref="A1:R1"/>
    <mergeCell ref="A2:R2"/>
    <mergeCell ref="A3:R3"/>
    <mergeCell ref="G10:R10"/>
    <mergeCell ref="G11:I11"/>
    <mergeCell ref="J11:R11"/>
    <mergeCell ref="A5:B5"/>
    <mergeCell ref="A6:K6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6"/>
  <sheetViews>
    <sheetView view="pageLayout" zoomScale="110" zoomScaleSheetLayoutView="100" zoomScalePageLayoutView="110" workbookViewId="0" topLeftCell="A4">
      <selection activeCell="A1" sqref="A1:R1"/>
    </sheetView>
  </sheetViews>
  <sheetFormatPr defaultColWidth="9.140625" defaultRowHeight="12.75"/>
  <cols>
    <col min="1" max="1" width="5.421875" style="15" customWidth="1"/>
    <col min="2" max="2" width="30.4218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228</v>
      </c>
      <c r="B5" s="217"/>
      <c r="C5" s="39"/>
      <c r="D5" s="41"/>
      <c r="E5" s="41"/>
      <c r="F5" s="41"/>
      <c r="G5" s="41"/>
      <c r="H5" s="41"/>
      <c r="I5" s="41"/>
      <c r="J5" s="41"/>
      <c r="K5" s="41"/>
    </row>
    <row r="6" spans="1:11" s="42" customFormat="1" ht="18.75">
      <c r="A6" s="39" t="s">
        <v>229</v>
      </c>
      <c r="B6" s="39"/>
      <c r="C6" s="39"/>
      <c r="D6" s="41"/>
      <c r="E6" s="41"/>
      <c r="F6" s="41"/>
      <c r="G6" s="41"/>
      <c r="H6" s="41"/>
      <c r="I6" s="41"/>
      <c r="J6" s="41"/>
      <c r="K6" s="41"/>
    </row>
    <row r="7" spans="1:12" s="42" customFormat="1" ht="18.75">
      <c r="A7" s="89" t="s">
        <v>278</v>
      </c>
      <c r="E7" s="41"/>
      <c r="F7" s="41"/>
      <c r="G7" s="41"/>
      <c r="H7" s="41"/>
      <c r="I7" s="41"/>
      <c r="J7" s="41"/>
      <c r="K7" s="41"/>
      <c r="L7" s="41"/>
    </row>
    <row r="8" s="42" customFormat="1" ht="18.75">
      <c r="A8" s="42" t="s">
        <v>291</v>
      </c>
    </row>
    <row r="9" spans="1:18" s="108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3" customFormat="1" ht="21">
      <c r="A10" s="64" t="s">
        <v>1</v>
      </c>
      <c r="B10" s="65"/>
      <c r="C10" s="97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3" customFormat="1" ht="21">
      <c r="A11" s="68" t="s">
        <v>68</v>
      </c>
      <c r="B11" s="69" t="s">
        <v>2</v>
      </c>
      <c r="C11" s="98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3" customFormat="1" ht="21">
      <c r="A12" s="71"/>
      <c r="B12" s="72"/>
      <c r="C12" s="98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3" customFormat="1" ht="21">
      <c r="A13" s="116" t="s">
        <v>141</v>
      </c>
      <c r="B13" s="128" t="s">
        <v>284</v>
      </c>
      <c r="C13" s="22" t="s">
        <v>288</v>
      </c>
      <c r="D13" s="160" t="s">
        <v>17</v>
      </c>
      <c r="E13" s="32">
        <v>15000</v>
      </c>
      <c r="F13" s="22" t="s">
        <v>18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3" customFormat="1" ht="21">
      <c r="A14" s="117"/>
      <c r="B14" s="159" t="s">
        <v>285</v>
      </c>
      <c r="C14" s="82" t="s">
        <v>289</v>
      </c>
      <c r="D14" s="112"/>
      <c r="E14" s="11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3" customFormat="1" ht="21">
      <c r="A15" s="117"/>
      <c r="B15" s="159" t="s">
        <v>286</v>
      </c>
      <c r="C15" s="82" t="s">
        <v>290</v>
      </c>
      <c r="D15" s="112"/>
      <c r="E15" s="11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3" customFormat="1" ht="21">
      <c r="A16" s="118"/>
      <c r="B16" s="130" t="s">
        <v>287</v>
      </c>
      <c r="C16" s="131"/>
      <c r="D16" s="161"/>
      <c r="E16" s="110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</sheetData>
  <sheetProtection/>
  <mergeCells count="7">
    <mergeCell ref="G11:I11"/>
    <mergeCell ref="J11:R11"/>
    <mergeCell ref="A5:B5"/>
    <mergeCell ref="A1:R1"/>
    <mergeCell ref="A2:R2"/>
    <mergeCell ref="A3:R3"/>
    <mergeCell ref="G10:R10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5"/>
  <sheetViews>
    <sheetView view="pageLayout" zoomScale="110" zoomScaleSheetLayoutView="100" zoomScalePageLayoutView="110" workbookViewId="0" topLeftCell="A7">
      <selection activeCell="A1" sqref="A1:R1"/>
    </sheetView>
  </sheetViews>
  <sheetFormatPr defaultColWidth="9.140625" defaultRowHeight="12.75"/>
  <cols>
    <col min="1" max="1" width="5.421875" style="15" customWidth="1"/>
    <col min="2" max="2" width="30.4218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228</v>
      </c>
      <c r="B5" s="217"/>
      <c r="C5" s="39"/>
      <c r="D5" s="41"/>
      <c r="E5" s="41"/>
      <c r="F5" s="41"/>
      <c r="G5" s="41"/>
      <c r="H5" s="41"/>
      <c r="I5" s="41"/>
      <c r="J5" s="41"/>
      <c r="K5" s="41"/>
    </row>
    <row r="6" spans="1:11" s="42" customFormat="1" ht="18.75">
      <c r="A6" s="39" t="s">
        <v>229</v>
      </c>
      <c r="B6" s="39"/>
      <c r="C6" s="39"/>
      <c r="D6" s="41"/>
      <c r="E6" s="41"/>
      <c r="F6" s="41"/>
      <c r="G6" s="41"/>
      <c r="H6" s="41"/>
      <c r="I6" s="41"/>
      <c r="J6" s="41"/>
      <c r="K6" s="41"/>
    </row>
    <row r="7" s="42" customFormat="1" ht="18.75">
      <c r="A7" s="42" t="s">
        <v>278</v>
      </c>
    </row>
    <row r="8" s="42" customFormat="1" ht="18.75">
      <c r="A8" s="42" t="s">
        <v>292</v>
      </c>
    </row>
    <row r="9" spans="1:18" s="108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3" customFormat="1" ht="21">
      <c r="A10" s="64" t="s">
        <v>1</v>
      </c>
      <c r="B10" s="65"/>
      <c r="C10" s="97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3" customFormat="1" ht="21">
      <c r="A11" s="68" t="s">
        <v>68</v>
      </c>
      <c r="B11" s="69" t="s">
        <v>2</v>
      </c>
      <c r="C11" s="98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3" customFormat="1" ht="21">
      <c r="A12" s="71"/>
      <c r="B12" s="72"/>
      <c r="C12" s="98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3" customFormat="1" ht="21">
      <c r="A13" s="116" t="s">
        <v>141</v>
      </c>
      <c r="B13" s="123" t="s">
        <v>293</v>
      </c>
      <c r="C13" s="157" t="s">
        <v>288</v>
      </c>
      <c r="D13" s="160" t="s">
        <v>17</v>
      </c>
      <c r="E13" s="32">
        <v>80000</v>
      </c>
      <c r="F13" s="22" t="s">
        <v>18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3" customFormat="1" ht="21">
      <c r="A14" s="117"/>
      <c r="B14" s="159"/>
      <c r="C14" s="163" t="s">
        <v>294</v>
      </c>
      <c r="D14" s="112"/>
      <c r="E14" s="11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3" customFormat="1" ht="21">
      <c r="A15" s="118"/>
      <c r="B15" s="130"/>
      <c r="C15" s="145" t="s">
        <v>295</v>
      </c>
      <c r="D15" s="161"/>
      <c r="E15" s="110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</sheetData>
  <sheetProtection/>
  <mergeCells count="7">
    <mergeCell ref="A1:R1"/>
    <mergeCell ref="A2:R2"/>
    <mergeCell ref="A3:R3"/>
    <mergeCell ref="G10:R10"/>
    <mergeCell ref="G11:I11"/>
    <mergeCell ref="J11:R11"/>
    <mergeCell ref="A5:B5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9"/>
  <sheetViews>
    <sheetView view="pageLayout" zoomScale="110" zoomScaleSheetLayoutView="100" zoomScalePageLayoutView="110" workbookViewId="0" topLeftCell="A1">
      <selection activeCell="A1" sqref="A1:R1"/>
    </sheetView>
  </sheetViews>
  <sheetFormatPr defaultColWidth="9.140625" defaultRowHeight="12.75"/>
  <cols>
    <col min="1" max="1" width="5.421875" style="15" customWidth="1"/>
    <col min="2" max="2" width="30.4218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228</v>
      </c>
      <c r="B5" s="217"/>
      <c r="C5" s="39"/>
      <c r="D5" s="41"/>
      <c r="E5" s="41"/>
      <c r="F5" s="41"/>
      <c r="G5" s="41"/>
      <c r="H5" s="41"/>
      <c r="I5" s="41"/>
      <c r="J5" s="41"/>
      <c r="K5" s="41"/>
    </row>
    <row r="6" spans="1:11" s="42" customFormat="1" ht="18.75">
      <c r="A6" s="39" t="s">
        <v>229</v>
      </c>
      <c r="B6" s="39"/>
      <c r="C6" s="39"/>
      <c r="D6" s="41"/>
      <c r="E6" s="41"/>
      <c r="F6" s="41"/>
      <c r="G6" s="41"/>
      <c r="H6" s="41"/>
      <c r="I6" s="41"/>
      <c r="J6" s="41"/>
      <c r="K6" s="41"/>
    </row>
    <row r="7" s="42" customFormat="1" ht="18.75">
      <c r="A7" s="42" t="s">
        <v>278</v>
      </c>
    </row>
    <row r="8" s="42" customFormat="1" ht="18.75">
      <c r="A8" s="42" t="s">
        <v>308</v>
      </c>
    </row>
    <row r="9" spans="1:18" s="108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3" customFormat="1" ht="21">
      <c r="A10" s="64" t="s">
        <v>1</v>
      </c>
      <c r="B10" s="65"/>
      <c r="C10" s="97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3" customFormat="1" ht="21">
      <c r="A11" s="68" t="s">
        <v>68</v>
      </c>
      <c r="B11" s="69" t="s">
        <v>2</v>
      </c>
      <c r="C11" s="98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3" customFormat="1" ht="21">
      <c r="A12" s="71"/>
      <c r="B12" s="72"/>
      <c r="C12" s="98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3" customFormat="1" ht="21">
      <c r="A13" s="116" t="s">
        <v>141</v>
      </c>
      <c r="B13" s="122" t="s">
        <v>296</v>
      </c>
      <c r="C13" s="164" t="s">
        <v>303</v>
      </c>
      <c r="D13" s="22" t="s">
        <v>17</v>
      </c>
      <c r="E13" s="32">
        <v>5000</v>
      </c>
      <c r="F13" s="22" t="s">
        <v>18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3" customFormat="1" ht="21">
      <c r="A14" s="117"/>
      <c r="B14" s="123" t="s">
        <v>297</v>
      </c>
      <c r="C14" s="165" t="s">
        <v>304</v>
      </c>
      <c r="D14" s="21"/>
      <c r="E14" s="11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3" customFormat="1" ht="21">
      <c r="A15" s="117"/>
      <c r="B15" s="123" t="s">
        <v>298</v>
      </c>
      <c r="C15" s="165" t="s">
        <v>305</v>
      </c>
      <c r="D15" s="21"/>
      <c r="E15" s="11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3" customFormat="1" ht="21">
      <c r="A16" s="117"/>
      <c r="B16" s="123" t="s">
        <v>299</v>
      </c>
      <c r="C16" s="165" t="s">
        <v>306</v>
      </c>
      <c r="D16" s="21"/>
      <c r="E16" s="11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s="3" customFormat="1" ht="21">
      <c r="A17" s="117"/>
      <c r="B17" s="123" t="s">
        <v>300</v>
      </c>
      <c r="C17" s="166" t="s">
        <v>307</v>
      </c>
      <c r="D17" s="21"/>
      <c r="E17" s="11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s="3" customFormat="1" ht="21">
      <c r="A18" s="117"/>
      <c r="B18" s="123" t="s">
        <v>301</v>
      </c>
      <c r="C18" s="162"/>
      <c r="D18" s="21"/>
      <c r="E18" s="11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s="3" customFormat="1" ht="21">
      <c r="A19" s="118"/>
      <c r="B19" s="126" t="s">
        <v>302</v>
      </c>
      <c r="C19" s="144"/>
      <c r="D19" s="23"/>
      <c r="E19" s="110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/>
  <mergeCells count="7">
    <mergeCell ref="A1:R1"/>
    <mergeCell ref="A2:R2"/>
    <mergeCell ref="A3:R3"/>
    <mergeCell ref="G10:R10"/>
    <mergeCell ref="G11:I11"/>
    <mergeCell ref="J11:R11"/>
    <mergeCell ref="A5:B5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92"/>
  <sheetViews>
    <sheetView tabSelected="1" view="pageLayout" zoomScaleNormal="120" workbookViewId="0" topLeftCell="B1">
      <selection activeCell="A74" sqref="A74"/>
    </sheetView>
  </sheetViews>
  <sheetFormatPr defaultColWidth="9.140625" defaultRowHeight="12.75"/>
  <cols>
    <col min="1" max="1" width="47.57421875" style="8" customWidth="1"/>
    <col min="2" max="6" width="18.8515625" style="8" customWidth="1"/>
    <col min="7" max="16384" width="9.140625" style="8" customWidth="1"/>
  </cols>
  <sheetData>
    <row r="1" spans="1:6" ht="20.25">
      <c r="A1" s="216" t="s">
        <v>310</v>
      </c>
      <c r="B1" s="216"/>
      <c r="C1" s="216"/>
      <c r="D1" s="216"/>
      <c r="E1" s="216"/>
      <c r="F1" s="216"/>
    </row>
    <row r="2" spans="1:6" ht="20.25">
      <c r="A2" s="216" t="s">
        <v>24</v>
      </c>
      <c r="B2" s="216"/>
      <c r="C2" s="216"/>
      <c r="D2" s="216"/>
      <c r="E2" s="216"/>
      <c r="F2" s="216"/>
    </row>
    <row r="3" spans="1:6" ht="20.25">
      <c r="A3" s="216" t="s">
        <v>77</v>
      </c>
      <c r="B3" s="216"/>
      <c r="C3" s="216"/>
      <c r="D3" s="216"/>
      <c r="E3" s="216"/>
      <c r="F3" s="216"/>
    </row>
    <row r="4" spans="1:6" ht="20.25">
      <c r="A4" s="216" t="s">
        <v>25</v>
      </c>
      <c r="B4" s="216"/>
      <c r="C4" s="216"/>
      <c r="D4" s="216"/>
      <c r="E4" s="216"/>
      <c r="F4" s="216"/>
    </row>
    <row r="5" spans="1:6" ht="20.25">
      <c r="A5" s="224"/>
      <c r="B5" s="216"/>
      <c r="C5" s="216"/>
      <c r="D5" s="216"/>
      <c r="E5" s="216"/>
      <c r="F5" s="216"/>
    </row>
    <row r="6" spans="1:6" ht="20.25">
      <c r="A6" s="221" t="s">
        <v>26</v>
      </c>
      <c r="B6" s="67" t="s">
        <v>27</v>
      </c>
      <c r="C6" s="67" t="s">
        <v>30</v>
      </c>
      <c r="D6" s="67" t="s">
        <v>32</v>
      </c>
      <c r="E6" s="67" t="s">
        <v>30</v>
      </c>
      <c r="F6" s="221" t="s">
        <v>35</v>
      </c>
    </row>
    <row r="7" spans="1:6" ht="20.25">
      <c r="A7" s="222"/>
      <c r="B7" s="69" t="s">
        <v>28</v>
      </c>
      <c r="C7" s="69" t="s">
        <v>31</v>
      </c>
      <c r="D7" s="69" t="s">
        <v>33</v>
      </c>
      <c r="E7" s="69" t="s">
        <v>34</v>
      </c>
      <c r="F7" s="222"/>
    </row>
    <row r="8" spans="1:6" ht="20.25">
      <c r="A8" s="223"/>
      <c r="B8" s="69" t="s">
        <v>29</v>
      </c>
      <c r="C8" s="74"/>
      <c r="D8" s="74"/>
      <c r="E8" s="74"/>
      <c r="F8" s="222"/>
    </row>
    <row r="9" spans="1:6" ht="20.25">
      <c r="A9" s="179" t="s">
        <v>311</v>
      </c>
      <c r="B9" s="22"/>
      <c r="C9" s="172"/>
      <c r="D9" s="173"/>
      <c r="E9" s="174"/>
      <c r="F9" s="22"/>
    </row>
    <row r="10" spans="1:6" ht="20.25">
      <c r="A10" s="20" t="s">
        <v>315</v>
      </c>
      <c r="B10" s="101">
        <v>3</v>
      </c>
      <c r="C10" s="210">
        <v>5.35</v>
      </c>
      <c r="D10" s="178">
        <v>3220600</v>
      </c>
      <c r="E10" s="210">
        <v>27.74</v>
      </c>
      <c r="F10" s="112" t="s">
        <v>41</v>
      </c>
    </row>
    <row r="11" spans="1:6" ht="20.25">
      <c r="A11" s="20" t="s">
        <v>316</v>
      </c>
      <c r="B11" s="21"/>
      <c r="C11" s="175"/>
      <c r="D11" s="178"/>
      <c r="E11" s="177"/>
      <c r="F11" s="21" t="s">
        <v>17</v>
      </c>
    </row>
    <row r="12" spans="1:6" ht="20.25">
      <c r="A12" s="20" t="s">
        <v>317</v>
      </c>
      <c r="B12" s="21" t="s">
        <v>356</v>
      </c>
      <c r="C12" s="175" t="s">
        <v>356</v>
      </c>
      <c r="D12" s="175" t="s">
        <v>356</v>
      </c>
      <c r="E12" s="175" t="s">
        <v>356</v>
      </c>
      <c r="F12" s="21"/>
    </row>
    <row r="13" spans="1:6" ht="20.25">
      <c r="A13" s="36" t="s">
        <v>318</v>
      </c>
      <c r="B13" s="21" t="s">
        <v>356</v>
      </c>
      <c r="C13" s="209" t="s">
        <v>356</v>
      </c>
      <c r="D13" s="175" t="s">
        <v>356</v>
      </c>
      <c r="E13" s="175" t="s">
        <v>356</v>
      </c>
      <c r="F13" s="21"/>
    </row>
    <row r="14" spans="1:6" ht="20.25">
      <c r="A14" s="36" t="s">
        <v>319</v>
      </c>
      <c r="B14" s="21" t="s">
        <v>356</v>
      </c>
      <c r="C14" s="175" t="s">
        <v>356</v>
      </c>
      <c r="D14" s="175" t="s">
        <v>356</v>
      </c>
      <c r="E14" s="175" t="s">
        <v>356</v>
      </c>
      <c r="F14" s="21"/>
    </row>
    <row r="15" spans="1:6" s="195" customFormat="1" ht="24" customHeight="1">
      <c r="A15" s="196" t="s">
        <v>36</v>
      </c>
      <c r="B15" s="196">
        <v>3</v>
      </c>
      <c r="C15" s="207">
        <v>5.35</v>
      </c>
      <c r="D15" s="197">
        <v>3220600</v>
      </c>
      <c r="E15" s="207">
        <v>27.74</v>
      </c>
      <c r="F15" s="198"/>
    </row>
    <row r="16" spans="1:6" ht="20.25">
      <c r="A16" s="189" t="s">
        <v>21</v>
      </c>
      <c r="B16" s="21"/>
      <c r="C16" s="175"/>
      <c r="D16" s="176"/>
      <c r="E16" s="177"/>
      <c r="F16" s="21"/>
    </row>
    <row r="17" spans="1:6" ht="20.25">
      <c r="A17" s="36" t="s">
        <v>320</v>
      </c>
      <c r="B17" s="21">
        <v>2</v>
      </c>
      <c r="C17" s="175">
        <v>3.57</v>
      </c>
      <c r="D17" s="176">
        <v>85000</v>
      </c>
      <c r="E17" s="177">
        <v>0.73</v>
      </c>
      <c r="F17" s="21" t="s">
        <v>18</v>
      </c>
    </row>
    <row r="18" spans="1:6" ht="20.25">
      <c r="A18" s="36" t="s">
        <v>321</v>
      </c>
      <c r="B18" s="21"/>
      <c r="C18" s="175"/>
      <c r="D18" s="176"/>
      <c r="E18" s="177"/>
      <c r="F18" s="21" t="s">
        <v>17</v>
      </c>
    </row>
    <row r="19" spans="1:6" ht="20.25">
      <c r="A19" s="36" t="s">
        <v>322</v>
      </c>
      <c r="B19" s="21">
        <v>2</v>
      </c>
      <c r="C19" s="175">
        <v>3.57</v>
      </c>
      <c r="D19" s="176">
        <v>200000</v>
      </c>
      <c r="E19" s="177">
        <v>1.72</v>
      </c>
      <c r="F19" s="21" t="s">
        <v>18</v>
      </c>
    </row>
    <row r="20" spans="1:6" ht="20.25">
      <c r="A20" s="36" t="s">
        <v>323</v>
      </c>
      <c r="B20" s="21"/>
      <c r="C20" s="175"/>
      <c r="D20" s="176"/>
      <c r="E20" s="177"/>
      <c r="F20" s="21" t="s">
        <v>17</v>
      </c>
    </row>
    <row r="21" spans="1:6" ht="20.25">
      <c r="A21" s="36" t="s">
        <v>324</v>
      </c>
      <c r="B21" s="21" t="s">
        <v>356</v>
      </c>
      <c r="C21" s="21" t="s">
        <v>356</v>
      </c>
      <c r="D21" s="21" t="s">
        <v>356</v>
      </c>
      <c r="E21" s="21" t="s">
        <v>356</v>
      </c>
      <c r="F21" s="21"/>
    </row>
    <row r="22" spans="1:6" ht="20.25">
      <c r="A22" s="36" t="s">
        <v>325</v>
      </c>
      <c r="B22" s="21"/>
      <c r="C22" s="175"/>
      <c r="D22" s="176"/>
      <c r="E22" s="177"/>
      <c r="F22" s="21"/>
    </row>
    <row r="23" spans="1:6" s="195" customFormat="1" ht="24" customHeight="1">
      <c r="A23" s="196" t="s">
        <v>36</v>
      </c>
      <c r="B23" s="196">
        <v>4</v>
      </c>
      <c r="C23" s="207">
        <f>C19+C17</f>
        <v>7.14</v>
      </c>
      <c r="D23" s="197">
        <v>285000</v>
      </c>
      <c r="E23" s="207">
        <f>E19+E17</f>
        <v>2.45</v>
      </c>
      <c r="F23" s="198"/>
    </row>
    <row r="24" spans="1:6" s="47" customFormat="1" ht="18.75">
      <c r="A24" s="180"/>
      <c r="B24" s="180"/>
      <c r="C24" s="208"/>
      <c r="D24" s="182"/>
      <c r="E24" s="181"/>
      <c r="F24" s="183"/>
    </row>
    <row r="25" spans="1:6" ht="20.25">
      <c r="A25" s="29"/>
      <c r="B25" s="26"/>
      <c r="C25" s="184"/>
      <c r="D25" s="185"/>
      <c r="E25" s="184"/>
      <c r="F25" s="26"/>
    </row>
    <row r="26" spans="1:6" ht="20.25">
      <c r="A26" s="221" t="s">
        <v>26</v>
      </c>
      <c r="B26" s="67" t="s">
        <v>27</v>
      </c>
      <c r="C26" s="67" t="s">
        <v>30</v>
      </c>
      <c r="D26" s="67" t="s">
        <v>32</v>
      </c>
      <c r="E26" s="67" t="s">
        <v>30</v>
      </c>
      <c r="F26" s="221" t="s">
        <v>35</v>
      </c>
    </row>
    <row r="27" spans="1:6" ht="20.25">
      <c r="A27" s="222"/>
      <c r="B27" s="69" t="s">
        <v>28</v>
      </c>
      <c r="C27" s="69" t="s">
        <v>31</v>
      </c>
      <c r="D27" s="69" t="s">
        <v>33</v>
      </c>
      <c r="E27" s="69" t="s">
        <v>34</v>
      </c>
      <c r="F27" s="222"/>
    </row>
    <row r="28" spans="1:6" ht="20.25">
      <c r="A28" s="223"/>
      <c r="B28" s="74" t="s">
        <v>29</v>
      </c>
      <c r="C28" s="74"/>
      <c r="D28" s="74"/>
      <c r="E28" s="74"/>
      <c r="F28" s="223"/>
    </row>
    <row r="29" spans="1:6" ht="20.25">
      <c r="A29" s="189" t="s">
        <v>122</v>
      </c>
      <c r="B29" s="21"/>
      <c r="C29" s="175"/>
      <c r="D29" s="176"/>
      <c r="E29" s="177"/>
      <c r="F29" s="21"/>
    </row>
    <row r="30" spans="1:6" ht="20.25">
      <c r="A30" s="11" t="s">
        <v>326</v>
      </c>
      <c r="B30" s="21">
        <v>9</v>
      </c>
      <c r="C30" s="175">
        <v>16.07</v>
      </c>
      <c r="D30" s="176">
        <v>510000</v>
      </c>
      <c r="E30" s="177">
        <v>4.39</v>
      </c>
      <c r="F30" s="21" t="s">
        <v>358</v>
      </c>
    </row>
    <row r="31" spans="1:6" ht="20.25">
      <c r="A31" s="11" t="s">
        <v>327</v>
      </c>
      <c r="B31" s="21"/>
      <c r="C31" s="175"/>
      <c r="D31" s="176"/>
      <c r="E31" s="177"/>
      <c r="F31" s="21"/>
    </row>
    <row r="32" spans="1:6" ht="20.25">
      <c r="A32" s="11" t="s">
        <v>328</v>
      </c>
      <c r="B32" s="21">
        <v>6</v>
      </c>
      <c r="C32" s="175">
        <v>10.71</v>
      </c>
      <c r="D32" s="176">
        <v>285000</v>
      </c>
      <c r="E32" s="177">
        <v>2.45</v>
      </c>
      <c r="F32" s="21" t="s">
        <v>358</v>
      </c>
    </row>
    <row r="33" spans="1:6" ht="20.25">
      <c r="A33" s="11" t="s">
        <v>329</v>
      </c>
      <c r="B33" s="21">
        <v>3</v>
      </c>
      <c r="C33" s="175">
        <v>5.35</v>
      </c>
      <c r="D33" s="176">
        <v>317500</v>
      </c>
      <c r="E33" s="177">
        <v>2.73</v>
      </c>
      <c r="F33" s="21" t="s">
        <v>357</v>
      </c>
    </row>
    <row r="34" spans="1:6" ht="20.25">
      <c r="A34" s="11" t="s">
        <v>330</v>
      </c>
      <c r="B34" s="21" t="s">
        <v>356</v>
      </c>
      <c r="C34" s="175" t="s">
        <v>356</v>
      </c>
      <c r="D34" s="176" t="s">
        <v>356</v>
      </c>
      <c r="E34" s="177" t="s">
        <v>356</v>
      </c>
      <c r="F34" s="21"/>
    </row>
    <row r="35" spans="1:6" ht="20.25">
      <c r="A35" s="11" t="s">
        <v>331</v>
      </c>
      <c r="B35" s="21"/>
      <c r="C35" s="175"/>
      <c r="D35" s="176"/>
      <c r="E35" s="177"/>
      <c r="F35" s="21"/>
    </row>
    <row r="36" spans="1:6" ht="20.25">
      <c r="A36" s="13" t="s">
        <v>332</v>
      </c>
      <c r="B36" s="21">
        <v>2</v>
      </c>
      <c r="C36" s="175">
        <v>3.57</v>
      </c>
      <c r="D36" s="176">
        <v>100000</v>
      </c>
      <c r="E36" s="177">
        <v>0.86</v>
      </c>
      <c r="F36" s="21" t="s">
        <v>358</v>
      </c>
    </row>
    <row r="37" spans="1:6" s="195" customFormat="1" ht="24" customHeight="1">
      <c r="A37" s="196" t="s">
        <v>36</v>
      </c>
      <c r="B37" s="196">
        <v>20</v>
      </c>
      <c r="C37" s="207">
        <f>C36+C33+C32+C30</f>
        <v>35.7</v>
      </c>
      <c r="D37" s="197">
        <v>1212500</v>
      </c>
      <c r="E37" s="207">
        <f>E36+E33+E32+E30</f>
        <v>10.43</v>
      </c>
      <c r="F37" s="198"/>
    </row>
    <row r="38" spans="1:6" ht="20.25">
      <c r="A38" s="189" t="s">
        <v>183</v>
      </c>
      <c r="B38" s="21"/>
      <c r="C38" s="175"/>
      <c r="D38" s="176"/>
      <c r="E38" s="211"/>
      <c r="F38" s="21"/>
    </row>
    <row r="39" spans="1:6" ht="20.25">
      <c r="A39" s="11" t="s">
        <v>333</v>
      </c>
      <c r="B39" s="21">
        <v>3</v>
      </c>
      <c r="C39" s="175">
        <v>5.35</v>
      </c>
      <c r="D39" s="176">
        <v>250000</v>
      </c>
      <c r="E39" s="177">
        <v>2.15</v>
      </c>
      <c r="F39" s="21" t="s">
        <v>357</v>
      </c>
    </row>
    <row r="40" spans="1:6" ht="20.25">
      <c r="A40" s="11" t="s">
        <v>334</v>
      </c>
      <c r="B40" s="21"/>
      <c r="C40" s="175"/>
      <c r="D40" s="176"/>
      <c r="E40" s="177"/>
      <c r="F40" s="21"/>
    </row>
    <row r="41" spans="1:6" ht="20.25">
      <c r="A41" s="11" t="s">
        <v>335</v>
      </c>
      <c r="B41" s="21">
        <v>1</v>
      </c>
      <c r="C41" s="175">
        <v>1.78</v>
      </c>
      <c r="D41" s="176">
        <v>10000</v>
      </c>
      <c r="E41" s="177">
        <v>0.08</v>
      </c>
      <c r="F41" s="21" t="s">
        <v>357</v>
      </c>
    </row>
    <row r="42" spans="1:6" ht="20.25">
      <c r="A42" s="11" t="s">
        <v>336</v>
      </c>
      <c r="B42" s="21">
        <v>1</v>
      </c>
      <c r="C42" s="175">
        <v>1.78</v>
      </c>
      <c r="D42" s="176">
        <v>100000</v>
      </c>
      <c r="E42" s="177">
        <v>0.86</v>
      </c>
      <c r="F42" s="21" t="s">
        <v>357</v>
      </c>
    </row>
    <row r="43" spans="1:6" ht="20.25">
      <c r="A43" s="13" t="s">
        <v>337</v>
      </c>
      <c r="B43" s="21"/>
      <c r="C43" s="175"/>
      <c r="D43" s="176"/>
      <c r="E43" s="177"/>
      <c r="F43" s="21"/>
    </row>
    <row r="44" spans="1:6" s="195" customFormat="1" ht="24" customHeight="1">
      <c r="A44" s="196" t="s">
        <v>36</v>
      </c>
      <c r="B44" s="196">
        <v>5</v>
      </c>
      <c r="C44" s="207">
        <f>C42+C41+C39</f>
        <v>8.91</v>
      </c>
      <c r="D44" s="197">
        <v>360000</v>
      </c>
      <c r="E44" s="207">
        <f>E42+E41+E39</f>
        <v>3.09</v>
      </c>
      <c r="F44" s="198"/>
    </row>
    <row r="45" spans="1:6" s="47" customFormat="1" ht="18.75">
      <c r="A45" s="180"/>
      <c r="B45" s="180"/>
      <c r="C45" s="208"/>
      <c r="D45" s="182"/>
      <c r="E45" s="181"/>
      <c r="F45" s="183"/>
    </row>
    <row r="46" spans="1:6" s="47" customFormat="1" ht="18.75">
      <c r="A46" s="180"/>
      <c r="B46" s="180"/>
      <c r="C46" s="181"/>
      <c r="D46" s="182"/>
      <c r="E46" s="181"/>
      <c r="F46" s="183"/>
    </row>
    <row r="47" spans="1:6" s="47" customFormat="1" ht="18.75">
      <c r="A47" s="180"/>
      <c r="B47" s="180"/>
      <c r="C47" s="181"/>
      <c r="D47" s="182"/>
      <c r="E47" s="181"/>
      <c r="F47" s="183"/>
    </row>
    <row r="48" spans="1:6" s="47" customFormat="1" ht="18.75">
      <c r="A48" s="180"/>
      <c r="B48" s="180"/>
      <c r="C48" s="181"/>
      <c r="D48" s="182"/>
      <c r="E48" s="181"/>
      <c r="F48" s="183"/>
    </row>
    <row r="49" spans="1:6" s="47" customFormat="1" ht="18.75">
      <c r="A49" s="180"/>
      <c r="B49" s="180"/>
      <c r="C49" s="181"/>
      <c r="D49" s="182"/>
      <c r="E49" s="181"/>
      <c r="F49" s="183"/>
    </row>
    <row r="50" spans="1:6" s="47" customFormat="1" ht="18.75">
      <c r="A50" s="180"/>
      <c r="B50" s="180"/>
      <c r="C50" s="181"/>
      <c r="D50" s="182"/>
      <c r="E50" s="181"/>
      <c r="F50" s="183"/>
    </row>
    <row r="51" spans="1:6" s="47" customFormat="1" ht="18.75">
      <c r="A51" s="180"/>
      <c r="B51" s="180"/>
      <c r="C51" s="181"/>
      <c r="D51" s="182"/>
      <c r="E51" s="181"/>
      <c r="F51" s="183"/>
    </row>
    <row r="52" spans="1:6" ht="20.25">
      <c r="A52" s="221" t="s">
        <v>26</v>
      </c>
      <c r="B52" s="67" t="s">
        <v>27</v>
      </c>
      <c r="C52" s="67" t="s">
        <v>30</v>
      </c>
      <c r="D52" s="67" t="s">
        <v>32</v>
      </c>
      <c r="E52" s="67" t="s">
        <v>30</v>
      </c>
      <c r="F52" s="221" t="s">
        <v>35</v>
      </c>
    </row>
    <row r="53" spans="1:6" ht="20.25">
      <c r="A53" s="222"/>
      <c r="B53" s="69" t="s">
        <v>28</v>
      </c>
      <c r="C53" s="69" t="s">
        <v>31</v>
      </c>
      <c r="D53" s="69" t="s">
        <v>33</v>
      </c>
      <c r="E53" s="69" t="s">
        <v>34</v>
      </c>
      <c r="F53" s="222"/>
    </row>
    <row r="54" spans="1:6" ht="20.25">
      <c r="A54" s="223"/>
      <c r="B54" s="74" t="s">
        <v>29</v>
      </c>
      <c r="C54" s="74"/>
      <c r="D54" s="74"/>
      <c r="E54" s="74"/>
      <c r="F54" s="223"/>
    </row>
    <row r="55" spans="1:6" ht="20.25">
      <c r="A55" s="179" t="s">
        <v>230</v>
      </c>
      <c r="B55" s="22"/>
      <c r="C55" s="172"/>
      <c r="D55" s="190"/>
      <c r="E55" s="174"/>
      <c r="F55" s="22"/>
    </row>
    <row r="56" spans="1:6" ht="20.25">
      <c r="A56" s="186" t="s">
        <v>338</v>
      </c>
      <c r="B56" s="21">
        <v>5</v>
      </c>
      <c r="C56" s="175">
        <v>8.92</v>
      </c>
      <c r="D56" s="176">
        <v>440000</v>
      </c>
      <c r="E56" s="177">
        <v>3.78</v>
      </c>
      <c r="F56" s="21" t="s">
        <v>18</v>
      </c>
    </row>
    <row r="57" spans="1:6" ht="20.25">
      <c r="A57" s="186" t="s">
        <v>339</v>
      </c>
      <c r="B57" s="21"/>
      <c r="C57" s="175"/>
      <c r="D57" s="176"/>
      <c r="E57" s="177"/>
      <c r="F57" s="21"/>
    </row>
    <row r="58" spans="1:6" ht="20.25">
      <c r="A58" s="186" t="s">
        <v>346</v>
      </c>
      <c r="B58" s="21">
        <v>1</v>
      </c>
      <c r="C58" s="175">
        <v>1.78</v>
      </c>
      <c r="D58" s="176">
        <v>300000</v>
      </c>
      <c r="E58" s="177">
        <v>2.58</v>
      </c>
      <c r="F58" s="21" t="s">
        <v>18</v>
      </c>
    </row>
    <row r="59" spans="1:6" ht="20.25">
      <c r="A59" s="186" t="s">
        <v>347</v>
      </c>
      <c r="B59" s="21"/>
      <c r="C59" s="175"/>
      <c r="D59" s="176"/>
      <c r="E59" s="177"/>
      <c r="F59" s="21"/>
    </row>
    <row r="60" spans="1:6" ht="20.25">
      <c r="A60" s="186" t="s">
        <v>340</v>
      </c>
      <c r="B60" s="21">
        <v>6</v>
      </c>
      <c r="C60" s="175">
        <v>10.71</v>
      </c>
      <c r="D60" s="176">
        <v>585000</v>
      </c>
      <c r="E60" s="177">
        <v>5.03</v>
      </c>
      <c r="F60" s="21" t="s">
        <v>59</v>
      </c>
    </row>
    <row r="61" spans="1:6" ht="20.25">
      <c r="A61" s="186" t="s">
        <v>341</v>
      </c>
      <c r="B61" s="21"/>
      <c r="C61" s="175"/>
      <c r="D61" s="176"/>
      <c r="E61" s="177"/>
      <c r="F61" s="21"/>
    </row>
    <row r="62" spans="1:6" ht="20.25">
      <c r="A62" s="187" t="s">
        <v>348</v>
      </c>
      <c r="B62" s="23">
        <v>7</v>
      </c>
      <c r="C62" s="191">
        <v>12.5</v>
      </c>
      <c r="D62" s="192">
        <v>1464900</v>
      </c>
      <c r="E62" s="193">
        <v>12.61</v>
      </c>
      <c r="F62" s="23" t="s">
        <v>359</v>
      </c>
    </row>
    <row r="63" spans="1:6" s="195" customFormat="1" ht="24" customHeight="1">
      <c r="A63" s="196" t="s">
        <v>36</v>
      </c>
      <c r="B63" s="196">
        <v>19</v>
      </c>
      <c r="C63" s="207">
        <f>C62+C60+C58+C56</f>
        <v>33.910000000000004</v>
      </c>
      <c r="D63" s="197">
        <v>2789900</v>
      </c>
      <c r="E63" s="207">
        <f>E62+E60+E58+E56</f>
        <v>24</v>
      </c>
      <c r="F63" s="198"/>
    </row>
    <row r="64" spans="1:6" s="195" customFormat="1" ht="24" customHeight="1">
      <c r="A64" s="199"/>
      <c r="B64" s="199"/>
      <c r="C64" s="200"/>
      <c r="D64" s="201"/>
      <c r="E64" s="200"/>
      <c r="F64" s="202"/>
    </row>
    <row r="65" spans="1:6" s="195" customFormat="1" ht="24" customHeight="1">
      <c r="A65" s="199"/>
      <c r="B65" s="199"/>
      <c r="C65" s="200"/>
      <c r="D65" s="201"/>
      <c r="E65" s="200"/>
      <c r="F65" s="202"/>
    </row>
    <row r="66" spans="1:6" s="195" customFormat="1" ht="24" customHeight="1">
      <c r="A66" s="199"/>
      <c r="B66" s="199"/>
      <c r="C66" s="200"/>
      <c r="D66" s="201"/>
      <c r="E66" s="200"/>
      <c r="F66" s="202"/>
    </row>
    <row r="67" spans="1:6" s="195" customFormat="1" ht="24" customHeight="1">
      <c r="A67" s="199"/>
      <c r="B67" s="199"/>
      <c r="C67" s="200"/>
      <c r="D67" s="201"/>
      <c r="E67" s="200"/>
      <c r="F67" s="202"/>
    </row>
    <row r="68" spans="1:6" s="195" customFormat="1" ht="24" customHeight="1">
      <c r="A68" s="199"/>
      <c r="B68" s="199"/>
      <c r="C68" s="200"/>
      <c r="D68" s="201"/>
      <c r="E68" s="200"/>
      <c r="F68" s="202"/>
    </row>
    <row r="69" spans="1:6" s="195" customFormat="1" ht="24" customHeight="1">
      <c r="A69" s="199"/>
      <c r="B69" s="199"/>
      <c r="C69" s="200"/>
      <c r="D69" s="201"/>
      <c r="E69" s="200"/>
      <c r="F69" s="202"/>
    </row>
    <row r="70" spans="1:6" s="195" customFormat="1" ht="24" customHeight="1">
      <c r="A70" s="199"/>
      <c r="B70" s="199"/>
      <c r="C70" s="200"/>
      <c r="D70" s="201"/>
      <c r="E70" s="200"/>
      <c r="F70" s="202"/>
    </row>
    <row r="71" spans="1:6" s="195" customFormat="1" ht="24" customHeight="1">
      <c r="A71" s="199"/>
      <c r="B71" s="199"/>
      <c r="C71" s="200"/>
      <c r="D71" s="201"/>
      <c r="E71" s="200"/>
      <c r="F71" s="202"/>
    </row>
    <row r="72" spans="1:6" s="195" customFormat="1" ht="24" customHeight="1">
      <c r="A72" s="199"/>
      <c r="B72" s="199"/>
      <c r="C72" s="200"/>
      <c r="D72" s="201"/>
      <c r="E72" s="200"/>
      <c r="F72" s="202"/>
    </row>
    <row r="73" spans="1:6" s="195" customFormat="1" ht="24" customHeight="1">
      <c r="A73" s="199"/>
      <c r="B73" s="199"/>
      <c r="C73" s="200"/>
      <c r="D73" s="201"/>
      <c r="E73" s="200"/>
      <c r="F73" s="202"/>
    </row>
    <row r="74" spans="1:6" s="195" customFormat="1" ht="24" customHeight="1">
      <c r="A74" s="199"/>
      <c r="B74" s="199"/>
      <c r="C74" s="200"/>
      <c r="D74" s="201"/>
      <c r="E74" s="200"/>
      <c r="F74" s="202"/>
    </row>
    <row r="75" spans="1:6" ht="20.25">
      <c r="A75" s="221" t="s">
        <v>26</v>
      </c>
      <c r="B75" s="67" t="s">
        <v>27</v>
      </c>
      <c r="C75" s="67" t="s">
        <v>30</v>
      </c>
      <c r="D75" s="67" t="s">
        <v>32</v>
      </c>
      <c r="E75" s="67" t="s">
        <v>30</v>
      </c>
      <c r="F75" s="221" t="s">
        <v>35</v>
      </c>
    </row>
    <row r="76" spans="1:6" ht="20.25">
      <c r="A76" s="222"/>
      <c r="B76" s="69" t="s">
        <v>28</v>
      </c>
      <c r="C76" s="69" t="s">
        <v>31</v>
      </c>
      <c r="D76" s="69" t="s">
        <v>33</v>
      </c>
      <c r="E76" s="69" t="s">
        <v>34</v>
      </c>
      <c r="F76" s="222"/>
    </row>
    <row r="77" spans="1:6" ht="20.25">
      <c r="A77" s="223"/>
      <c r="B77" s="74" t="s">
        <v>29</v>
      </c>
      <c r="C77" s="74"/>
      <c r="D77" s="74"/>
      <c r="E77" s="74"/>
      <c r="F77" s="223"/>
    </row>
    <row r="78" spans="1:6" ht="20.25">
      <c r="A78" s="189" t="s">
        <v>312</v>
      </c>
      <c r="B78" s="21"/>
      <c r="C78" s="175"/>
      <c r="D78" s="203"/>
      <c r="E78" s="177"/>
      <c r="F78" s="21"/>
    </row>
    <row r="79" spans="1:6" ht="20.25">
      <c r="A79" s="189" t="s">
        <v>313</v>
      </c>
      <c r="B79" s="21"/>
      <c r="C79" s="21"/>
      <c r="D79" s="204"/>
      <c r="E79" s="44"/>
      <c r="F79" s="21"/>
    </row>
    <row r="80" spans="1:6" ht="20.25">
      <c r="A80" s="189" t="s">
        <v>314</v>
      </c>
      <c r="B80" s="21"/>
      <c r="C80" s="175"/>
      <c r="D80" s="204"/>
      <c r="E80" s="44"/>
      <c r="F80" s="21"/>
    </row>
    <row r="81" spans="1:6" ht="20.25">
      <c r="A81" s="188" t="s">
        <v>342</v>
      </c>
      <c r="B81" s="21">
        <v>2</v>
      </c>
      <c r="C81" s="175">
        <v>3.57</v>
      </c>
      <c r="D81" s="204">
        <v>3641610</v>
      </c>
      <c r="E81" s="101">
        <v>31.36</v>
      </c>
      <c r="F81" s="21" t="s">
        <v>358</v>
      </c>
    </row>
    <row r="82" spans="1:6" ht="20.25">
      <c r="A82" s="188" t="s">
        <v>355</v>
      </c>
      <c r="B82" s="21">
        <v>1</v>
      </c>
      <c r="C82" s="175">
        <v>1.78</v>
      </c>
      <c r="D82" s="204">
        <v>15000</v>
      </c>
      <c r="E82" s="101">
        <v>0.12</v>
      </c>
      <c r="F82" s="21" t="s">
        <v>18</v>
      </c>
    </row>
    <row r="83" spans="1:6" ht="20.25">
      <c r="A83" s="188" t="s">
        <v>354</v>
      </c>
      <c r="B83" s="21"/>
      <c r="C83" s="175"/>
      <c r="D83" s="204"/>
      <c r="E83" s="44"/>
      <c r="F83" s="21"/>
    </row>
    <row r="84" spans="1:6" ht="20.25">
      <c r="A84" s="188" t="s">
        <v>353</v>
      </c>
      <c r="B84" s="21" t="s">
        <v>356</v>
      </c>
      <c r="C84" s="21" t="s">
        <v>356</v>
      </c>
      <c r="D84" s="21" t="s">
        <v>356</v>
      </c>
      <c r="E84" s="21" t="s">
        <v>356</v>
      </c>
      <c r="F84" s="21"/>
    </row>
    <row r="85" spans="1:6" ht="20.25">
      <c r="A85" s="188" t="s">
        <v>349</v>
      </c>
      <c r="B85" s="21">
        <v>1</v>
      </c>
      <c r="C85" s="175">
        <v>1.78</v>
      </c>
      <c r="D85" s="204">
        <v>80000</v>
      </c>
      <c r="E85" s="101">
        <v>0.68</v>
      </c>
      <c r="F85" s="21" t="s">
        <v>18</v>
      </c>
    </row>
    <row r="86" spans="1:6" ht="20.25">
      <c r="A86" s="188" t="s">
        <v>350</v>
      </c>
      <c r="B86" s="21"/>
      <c r="C86" s="175"/>
      <c r="D86" s="204"/>
      <c r="E86" s="44"/>
      <c r="F86" s="21"/>
    </row>
    <row r="87" spans="1:6" ht="20.25">
      <c r="A87" s="188" t="s">
        <v>351</v>
      </c>
      <c r="B87" s="21"/>
      <c r="C87" s="175"/>
      <c r="D87" s="204"/>
      <c r="E87" s="44"/>
      <c r="F87" s="21"/>
    </row>
    <row r="88" spans="1:6" ht="20.25">
      <c r="A88" s="188" t="s">
        <v>352</v>
      </c>
      <c r="B88" s="21" t="s">
        <v>356</v>
      </c>
      <c r="C88" s="21" t="s">
        <v>356</v>
      </c>
      <c r="D88" s="21" t="s">
        <v>356</v>
      </c>
      <c r="E88" s="21" t="s">
        <v>356</v>
      </c>
      <c r="F88" s="21"/>
    </row>
    <row r="89" spans="1:6" ht="20.25">
      <c r="A89" s="188" t="s">
        <v>343</v>
      </c>
      <c r="B89" s="21">
        <v>1</v>
      </c>
      <c r="C89" s="175">
        <v>1.78</v>
      </c>
      <c r="D89" s="204">
        <v>5000</v>
      </c>
      <c r="E89" s="101">
        <v>0.04</v>
      </c>
      <c r="F89" s="21" t="s">
        <v>18</v>
      </c>
    </row>
    <row r="90" spans="1:6" ht="20.25">
      <c r="A90" s="187" t="s">
        <v>344</v>
      </c>
      <c r="B90" s="21"/>
      <c r="C90" s="175"/>
      <c r="D90" s="204"/>
      <c r="E90" s="44"/>
      <c r="F90" s="21"/>
    </row>
    <row r="91" spans="1:6" s="195" customFormat="1" ht="24" customHeight="1">
      <c r="A91" s="196" t="s">
        <v>36</v>
      </c>
      <c r="B91" s="196">
        <v>5</v>
      </c>
      <c r="C91" s="207">
        <f>C89+C85+C82+C81</f>
        <v>8.91</v>
      </c>
      <c r="D91" s="197">
        <v>3741610</v>
      </c>
      <c r="E91" s="207">
        <f>E89+E85+E82+E81</f>
        <v>32.2</v>
      </c>
      <c r="F91" s="198"/>
    </row>
    <row r="92" spans="1:6" ht="44.25" customHeight="1">
      <c r="A92" s="194" t="s">
        <v>345</v>
      </c>
      <c r="B92" s="194">
        <f>B91+B63+B44+B37+B23+B15</f>
        <v>56</v>
      </c>
      <c r="C92" s="205">
        <f>C91+C63+C44+C37+C23+C15</f>
        <v>99.92</v>
      </c>
      <c r="D92" s="206">
        <f>D91+D63+D44+D37+D23+D15</f>
        <v>11609610</v>
      </c>
      <c r="E92" s="205">
        <f>E91+E63+E44+E37+E23+E15</f>
        <v>99.91</v>
      </c>
      <c r="F92" s="194" t="s">
        <v>17</v>
      </c>
    </row>
  </sheetData>
  <sheetProtection/>
  <mergeCells count="13">
    <mergeCell ref="A2:F2"/>
    <mergeCell ref="A3:F3"/>
    <mergeCell ref="A4:F4"/>
    <mergeCell ref="A52:A54"/>
    <mergeCell ref="F52:F54"/>
    <mergeCell ref="A75:A77"/>
    <mergeCell ref="F75:F77"/>
    <mergeCell ref="A1:F1"/>
    <mergeCell ref="A26:A28"/>
    <mergeCell ref="F26:F28"/>
    <mergeCell ref="A5:F5"/>
    <mergeCell ref="A6:A8"/>
    <mergeCell ref="F6:F8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1"/>
  <headerFooter alignWithMargins="0">
    <oddHeader>&amp;R&amp;"TH SarabunIT๙,ธรรมดา"&amp;14
ผด.๒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view="pageLayout" zoomScale="110" zoomScaleSheetLayoutView="100" zoomScalePageLayoutView="110" workbookViewId="0" topLeftCell="A7">
      <selection activeCell="A6" sqref="A6:K6"/>
    </sheetView>
  </sheetViews>
  <sheetFormatPr defaultColWidth="9.140625" defaultRowHeight="12.75"/>
  <cols>
    <col min="1" max="1" width="5.421875" style="15" customWidth="1"/>
    <col min="2" max="2" width="29.71093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102</v>
      </c>
      <c r="B5" s="217"/>
      <c r="C5" s="39"/>
      <c r="D5" s="86"/>
      <c r="E5" s="86"/>
      <c r="F5" s="87"/>
      <c r="G5" s="86"/>
      <c r="H5" s="86"/>
      <c r="I5" s="88"/>
      <c r="J5" s="86"/>
      <c r="K5" s="86"/>
    </row>
    <row r="6" spans="1:11" s="42" customFormat="1" ht="18.75">
      <c r="A6" s="217" t="s">
        <v>103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pans="1:9" s="42" customFormat="1" ht="18.75">
      <c r="A7" s="42" t="s">
        <v>21</v>
      </c>
      <c r="C7" s="89"/>
      <c r="I7" s="80"/>
    </row>
    <row r="8" spans="1:9" s="42" customFormat="1" ht="18.75">
      <c r="A8" s="42" t="s">
        <v>104</v>
      </c>
      <c r="C8" s="90"/>
      <c r="D8" s="90"/>
      <c r="I8" s="80"/>
    </row>
    <row r="9" spans="1:18" s="47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8" customFormat="1" ht="18.75">
      <c r="A10" s="64" t="s">
        <v>1</v>
      </c>
      <c r="B10" s="65"/>
      <c r="C10" s="66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48" customFormat="1" ht="18.75">
      <c r="A11" s="68" t="s">
        <v>68</v>
      </c>
      <c r="B11" s="69" t="s">
        <v>2</v>
      </c>
      <c r="C11" s="70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48" customFormat="1" ht="18.75">
      <c r="A12" s="71"/>
      <c r="B12" s="72"/>
      <c r="C12" s="73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50" customFormat="1" ht="20.25">
      <c r="A13" s="49">
        <v>1</v>
      </c>
      <c r="B13" s="28" t="s">
        <v>43</v>
      </c>
      <c r="C13" s="16" t="s">
        <v>105</v>
      </c>
      <c r="D13" s="18" t="s">
        <v>17</v>
      </c>
      <c r="E13" s="24">
        <v>15000</v>
      </c>
      <c r="F13" s="10" t="s">
        <v>18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s="50" customFormat="1" ht="18.75">
      <c r="A14" s="51"/>
      <c r="B14" s="44" t="s">
        <v>44</v>
      </c>
      <c r="C14" s="20" t="s">
        <v>106</v>
      </c>
      <c r="D14" s="78"/>
      <c r="E14" s="36"/>
      <c r="F14" s="36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s="50" customFormat="1" ht="18.75">
      <c r="A15" s="53"/>
      <c r="B15" s="91" t="s">
        <v>42</v>
      </c>
      <c r="C15" s="19" t="s">
        <v>107</v>
      </c>
      <c r="D15" s="63"/>
      <c r="E15" s="37"/>
      <c r="F15" s="37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s="50" customFormat="1" ht="20.25">
      <c r="A16" s="49">
        <v>2</v>
      </c>
      <c r="B16" s="43" t="s">
        <v>108</v>
      </c>
      <c r="C16" s="83" t="s">
        <v>110</v>
      </c>
      <c r="D16" s="18" t="s">
        <v>17</v>
      </c>
      <c r="E16" s="24">
        <v>70000</v>
      </c>
      <c r="F16" s="10" t="s">
        <v>18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s="50" customFormat="1" ht="18.75">
      <c r="A17" s="53"/>
      <c r="B17" s="91" t="s">
        <v>109</v>
      </c>
      <c r="C17" s="85" t="s">
        <v>111</v>
      </c>
      <c r="D17" s="63"/>
      <c r="E17" s="37"/>
      <c r="F17" s="37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9" s="50" customFormat="1" ht="18.75">
      <c r="A18" s="55"/>
      <c r="B18" s="29"/>
      <c r="C18" s="92"/>
      <c r="D18" s="34"/>
      <c r="E18" s="34"/>
      <c r="F18" s="3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34"/>
    </row>
    <row r="19" spans="1:19" s="50" customFormat="1" ht="18.75">
      <c r="A19" s="55"/>
      <c r="B19" s="29"/>
      <c r="C19" s="92"/>
      <c r="D19" s="34"/>
      <c r="E19" s="34"/>
      <c r="F19" s="3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34"/>
    </row>
    <row r="20" spans="1:19" s="50" customFormat="1" ht="18.75">
      <c r="A20" s="55"/>
      <c r="B20" s="29"/>
      <c r="C20" s="92"/>
      <c r="D20" s="34"/>
      <c r="E20" s="34"/>
      <c r="F20" s="3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34"/>
    </row>
    <row r="21" spans="1:19" s="50" customFormat="1" ht="18.75">
      <c r="A21" s="55"/>
      <c r="B21" s="29"/>
      <c r="C21" s="92"/>
      <c r="D21" s="34"/>
      <c r="E21" s="34"/>
      <c r="F21" s="3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4"/>
    </row>
    <row r="22" spans="1:19" s="50" customFormat="1" ht="18.75">
      <c r="A22" s="55"/>
      <c r="B22" s="29"/>
      <c r="C22" s="92"/>
      <c r="D22" s="34"/>
      <c r="E22" s="34"/>
      <c r="F22" s="3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34"/>
    </row>
    <row r="23" spans="1:19" s="50" customFormat="1" ht="18.75">
      <c r="A23" s="55"/>
      <c r="B23" s="29"/>
      <c r="C23" s="92"/>
      <c r="D23" s="34"/>
      <c r="E23" s="34"/>
      <c r="F23" s="3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34"/>
    </row>
    <row r="24" spans="1:19" s="50" customFormat="1" ht="18.75">
      <c r="A24" s="55"/>
      <c r="B24" s="29"/>
      <c r="C24" s="92"/>
      <c r="D24" s="34"/>
      <c r="E24" s="34"/>
      <c r="F24" s="3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34"/>
    </row>
    <row r="25" spans="1:19" s="50" customFormat="1" ht="18.75">
      <c r="A25" s="55"/>
      <c r="B25" s="29"/>
      <c r="C25" s="92"/>
      <c r="D25" s="34"/>
      <c r="E25" s="34"/>
      <c r="F25" s="3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34"/>
    </row>
    <row r="26" spans="1:19" s="50" customFormat="1" ht="18.75">
      <c r="A26" s="55"/>
      <c r="B26" s="29"/>
      <c r="C26" s="92"/>
      <c r="D26" s="34"/>
      <c r="E26" s="34"/>
      <c r="F26" s="3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34"/>
    </row>
    <row r="27" spans="1:18" s="50" customFormat="1" ht="18.75">
      <c r="A27" s="55"/>
      <c r="B27" s="29"/>
      <c r="C27" s="92"/>
      <c r="D27" s="34"/>
      <c r="E27" s="34"/>
      <c r="F27" s="3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s="50" customFormat="1" ht="20.25">
      <c r="A28" s="55"/>
      <c r="B28" s="7"/>
      <c r="C28" s="92"/>
      <c r="D28" s="34"/>
      <c r="E28" s="34"/>
      <c r="F28" s="3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s="50" customFormat="1" ht="18.75">
      <c r="A29" s="55"/>
      <c r="B29" s="34"/>
      <c r="C29" s="38"/>
      <c r="D29" s="34"/>
      <c r="E29" s="34"/>
      <c r="F29" s="3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20.25">
      <c r="A30" s="93"/>
      <c r="B30" s="7"/>
      <c r="C30" s="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</sheetData>
  <sheetProtection/>
  <mergeCells count="8">
    <mergeCell ref="G11:I11"/>
    <mergeCell ref="A5:B5"/>
    <mergeCell ref="A6:K6"/>
    <mergeCell ref="J11:R11"/>
    <mergeCell ref="A1:R1"/>
    <mergeCell ref="A2:R2"/>
    <mergeCell ref="A3:R3"/>
    <mergeCell ref="G10:R10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view="pageLayout" zoomScale="110" zoomScaleSheetLayoutView="100" zoomScalePageLayoutView="110" workbookViewId="0" topLeftCell="A10">
      <selection activeCell="L16" sqref="L16"/>
    </sheetView>
  </sheetViews>
  <sheetFormatPr defaultColWidth="9.140625" defaultRowHeight="12.75"/>
  <cols>
    <col min="1" max="1" width="5.421875" style="15" customWidth="1"/>
    <col min="2" max="2" width="29.71093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102</v>
      </c>
      <c r="B5" s="217"/>
      <c r="C5" s="39"/>
      <c r="D5" s="86"/>
      <c r="E5" s="86"/>
      <c r="F5" s="87"/>
      <c r="G5" s="86"/>
      <c r="H5" s="86"/>
      <c r="I5" s="88"/>
      <c r="J5" s="86"/>
      <c r="K5" s="86"/>
    </row>
    <row r="6" spans="1:11" s="42" customFormat="1" ht="18.75">
      <c r="A6" s="217" t="s">
        <v>103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="42" customFormat="1" ht="18.75">
      <c r="A7" s="42" t="s">
        <v>21</v>
      </c>
    </row>
    <row r="8" spans="1:3" s="42" customFormat="1" ht="18.75">
      <c r="A8" s="219" t="s">
        <v>112</v>
      </c>
      <c r="B8" s="219"/>
      <c r="C8" s="219"/>
    </row>
    <row r="9" spans="1:18" s="47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8" customFormat="1" ht="18.75">
      <c r="A10" s="64" t="s">
        <v>1</v>
      </c>
      <c r="B10" s="65"/>
      <c r="C10" s="66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48" customFormat="1" ht="18.75">
      <c r="A11" s="68" t="s">
        <v>68</v>
      </c>
      <c r="B11" s="69" t="s">
        <v>2</v>
      </c>
      <c r="C11" s="70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48" customFormat="1" ht="18.75">
      <c r="A12" s="71"/>
      <c r="B12" s="72"/>
      <c r="C12" s="73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50" customFormat="1" ht="20.25">
      <c r="A13" s="49">
        <v>1</v>
      </c>
      <c r="B13" s="16" t="s">
        <v>113</v>
      </c>
      <c r="C13" s="16" t="s">
        <v>114</v>
      </c>
      <c r="D13" s="18" t="s">
        <v>17</v>
      </c>
      <c r="E13" s="24">
        <v>100000</v>
      </c>
      <c r="F13" s="10" t="s">
        <v>18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s="50" customFormat="1" ht="20.25">
      <c r="A14" s="53"/>
      <c r="B14" s="17"/>
      <c r="C14" s="20" t="s">
        <v>115</v>
      </c>
      <c r="D14" s="37"/>
      <c r="E14" s="37"/>
      <c r="F14" s="37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s="50" customFormat="1" ht="20.25">
      <c r="A15" s="49">
        <v>2</v>
      </c>
      <c r="B15" s="16" t="s">
        <v>116</v>
      </c>
      <c r="C15" s="95" t="s">
        <v>118</v>
      </c>
      <c r="D15" s="18" t="s">
        <v>17</v>
      </c>
      <c r="E15" s="24">
        <v>100000</v>
      </c>
      <c r="F15" s="10" t="s">
        <v>18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s="50" customFormat="1" ht="18.75">
      <c r="A16" s="53"/>
      <c r="B16" s="19" t="s">
        <v>117</v>
      </c>
      <c r="C16" s="94" t="s">
        <v>119</v>
      </c>
      <c r="D16" s="63"/>
      <c r="E16" s="37"/>
      <c r="F16" s="37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9" s="50" customFormat="1" ht="18.75">
      <c r="A17" s="55"/>
      <c r="B17" s="29"/>
      <c r="C17" s="92"/>
      <c r="D17" s="34"/>
      <c r="E17" s="34"/>
      <c r="F17" s="3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34"/>
    </row>
    <row r="18" spans="1:19" s="50" customFormat="1" ht="18.75">
      <c r="A18" s="55"/>
      <c r="B18" s="29"/>
      <c r="C18" s="92"/>
      <c r="D18" s="34"/>
      <c r="E18" s="34"/>
      <c r="F18" s="3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34"/>
    </row>
    <row r="19" spans="1:19" s="50" customFormat="1" ht="18.75">
      <c r="A19" s="55"/>
      <c r="B19" s="29"/>
      <c r="C19" s="92"/>
      <c r="D19" s="34"/>
      <c r="E19" s="34"/>
      <c r="F19" s="3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34"/>
    </row>
    <row r="20" spans="1:19" s="50" customFormat="1" ht="18.75">
      <c r="A20" s="55"/>
      <c r="B20" s="29"/>
      <c r="C20" s="92"/>
      <c r="D20" s="34"/>
      <c r="E20" s="34"/>
      <c r="F20" s="3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34"/>
    </row>
    <row r="21" spans="1:19" s="50" customFormat="1" ht="18.75">
      <c r="A21" s="55"/>
      <c r="B21" s="29"/>
      <c r="C21" s="92"/>
      <c r="D21" s="34"/>
      <c r="E21" s="34"/>
      <c r="F21" s="3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4"/>
    </row>
    <row r="22" spans="1:19" s="50" customFormat="1" ht="18.75">
      <c r="A22" s="55"/>
      <c r="B22" s="29"/>
      <c r="C22" s="92"/>
      <c r="D22" s="34"/>
      <c r="E22" s="34"/>
      <c r="F22" s="3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34"/>
    </row>
    <row r="23" spans="1:19" s="50" customFormat="1" ht="18.75">
      <c r="A23" s="55"/>
      <c r="B23" s="29"/>
      <c r="C23" s="92"/>
      <c r="D23" s="34"/>
      <c r="E23" s="34"/>
      <c r="F23" s="3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34"/>
    </row>
    <row r="24" spans="1:19" s="50" customFormat="1" ht="18.75">
      <c r="A24" s="55"/>
      <c r="B24" s="29"/>
      <c r="C24" s="92"/>
      <c r="D24" s="34"/>
      <c r="E24" s="34"/>
      <c r="F24" s="3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34"/>
    </row>
  </sheetData>
  <sheetProtection/>
  <mergeCells count="9">
    <mergeCell ref="G11:I11"/>
    <mergeCell ref="J11:R11"/>
    <mergeCell ref="A8:C8"/>
    <mergeCell ref="A1:R1"/>
    <mergeCell ref="A2:R2"/>
    <mergeCell ref="A3:R3"/>
    <mergeCell ref="A5:B5"/>
    <mergeCell ref="A6:K6"/>
    <mergeCell ref="G10:R10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view="pageLayout" zoomScale="110" zoomScaleSheetLayoutView="100" zoomScalePageLayoutView="110" workbookViewId="0" topLeftCell="A28">
      <selection activeCell="B32" sqref="B32"/>
    </sheetView>
  </sheetViews>
  <sheetFormatPr defaultColWidth="9.140625" defaultRowHeight="12.75"/>
  <cols>
    <col min="1" max="1" width="5.421875" style="15" customWidth="1"/>
    <col min="2" max="2" width="30.4218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120</v>
      </c>
      <c r="B5" s="217"/>
      <c r="C5" s="39"/>
      <c r="D5" s="41"/>
      <c r="E5" s="41"/>
      <c r="F5" s="41"/>
      <c r="G5" s="41"/>
      <c r="H5" s="41"/>
      <c r="I5" s="41"/>
      <c r="J5" s="41"/>
      <c r="K5" s="41"/>
    </row>
    <row r="6" spans="1:11" s="42" customFormat="1" ht="18.75">
      <c r="A6" s="217" t="s">
        <v>121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pans="1:6" s="42" customFormat="1" ht="18.75">
      <c r="A7" s="80" t="s">
        <v>122</v>
      </c>
      <c r="D7" s="41"/>
      <c r="E7" s="96"/>
      <c r="F7" s="96"/>
    </row>
    <row r="8" spans="1:6" s="42" customFormat="1" ht="18.75">
      <c r="A8" s="219" t="s">
        <v>123</v>
      </c>
      <c r="B8" s="219"/>
      <c r="C8" s="219"/>
      <c r="D8" s="41"/>
      <c r="E8" s="96"/>
      <c r="F8" s="96"/>
    </row>
    <row r="9" spans="1:18" s="47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8" customFormat="1" ht="18.75">
      <c r="A10" s="64" t="s">
        <v>1</v>
      </c>
      <c r="B10" s="65"/>
      <c r="C10" s="97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48" customFormat="1" ht="18.75">
      <c r="A11" s="68" t="s">
        <v>68</v>
      </c>
      <c r="B11" s="69" t="s">
        <v>2</v>
      </c>
      <c r="C11" s="98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48" customFormat="1" ht="18.75">
      <c r="A12" s="71"/>
      <c r="B12" s="72"/>
      <c r="C12" s="99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1" customFormat="1" ht="21">
      <c r="A13" s="101">
        <v>1</v>
      </c>
      <c r="B13" s="20" t="s">
        <v>37</v>
      </c>
      <c r="C13" s="84" t="s">
        <v>22</v>
      </c>
      <c r="D13" s="22" t="s">
        <v>17</v>
      </c>
      <c r="E13" s="102">
        <v>80000</v>
      </c>
      <c r="F13" s="21" t="s">
        <v>18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" customFormat="1" ht="21">
      <c r="A14" s="101"/>
      <c r="B14" s="20" t="s">
        <v>38</v>
      </c>
      <c r="C14" s="84" t="s">
        <v>46</v>
      </c>
      <c r="D14" s="103"/>
      <c r="E14" s="21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167" customFormat="1" ht="21">
      <c r="A15" s="104"/>
      <c r="B15" s="19" t="s">
        <v>45</v>
      </c>
      <c r="C15" s="85" t="s">
        <v>47</v>
      </c>
      <c r="D15" s="105"/>
      <c r="E15" s="23"/>
      <c r="F15" s="19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s="1" customFormat="1" ht="21">
      <c r="A16" s="101">
        <v>2</v>
      </c>
      <c r="B16" s="35" t="s">
        <v>126</v>
      </c>
      <c r="C16" s="16" t="s">
        <v>128</v>
      </c>
      <c r="D16" s="22" t="s">
        <v>17</v>
      </c>
      <c r="E16" s="102">
        <v>50000</v>
      </c>
      <c r="F16" s="21" t="s">
        <v>48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s="1" customFormat="1" ht="21">
      <c r="A17" s="101"/>
      <c r="B17" s="36" t="s">
        <v>127</v>
      </c>
      <c r="C17" s="20" t="s">
        <v>129</v>
      </c>
      <c r="D17" s="103"/>
      <c r="E17" s="21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s="154" customFormat="1" ht="21">
      <c r="A18" s="22">
        <v>3</v>
      </c>
      <c r="B18" s="35" t="s">
        <v>276</v>
      </c>
      <c r="C18" s="16" t="s">
        <v>128</v>
      </c>
      <c r="D18" s="22" t="s">
        <v>17</v>
      </c>
      <c r="E18" s="107">
        <v>50000</v>
      </c>
      <c r="F18" s="22" t="s">
        <v>48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s="154" customFormat="1" ht="21">
      <c r="A19" s="23"/>
      <c r="B19" s="36" t="s">
        <v>277</v>
      </c>
      <c r="C19" s="20" t="s">
        <v>129</v>
      </c>
      <c r="D19" s="108"/>
      <c r="E19" s="21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s="154" customFormat="1" ht="21">
      <c r="A20" s="106">
        <v>4</v>
      </c>
      <c r="B20" s="35" t="s">
        <v>130</v>
      </c>
      <c r="C20" s="16" t="s">
        <v>128</v>
      </c>
      <c r="D20" s="22" t="s">
        <v>17</v>
      </c>
      <c r="E20" s="107">
        <v>10000</v>
      </c>
      <c r="F20" s="22" t="s">
        <v>48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54" customFormat="1" ht="21">
      <c r="A21" s="104"/>
      <c r="B21" s="37"/>
      <c r="C21" s="19" t="s">
        <v>129</v>
      </c>
      <c r="D21" s="108"/>
      <c r="E21" s="21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9" s="154" customFormat="1" ht="21">
      <c r="A22" s="22">
        <v>5</v>
      </c>
      <c r="B22" s="28" t="s">
        <v>49</v>
      </c>
      <c r="C22" s="16" t="s">
        <v>128</v>
      </c>
      <c r="D22" s="22" t="s">
        <v>17</v>
      </c>
      <c r="E22" s="107">
        <v>10000</v>
      </c>
      <c r="F22" s="22" t="s">
        <v>48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68"/>
    </row>
    <row r="23" spans="1:19" s="154" customFormat="1" ht="21">
      <c r="A23" s="21"/>
      <c r="B23" s="29"/>
      <c r="C23" s="20" t="s">
        <v>129</v>
      </c>
      <c r="D23" s="115"/>
      <c r="E23" s="23"/>
      <c r="F23" s="19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169"/>
    </row>
    <row r="24" spans="1:18" s="154" customFormat="1" ht="21">
      <c r="A24" s="22">
        <v>6</v>
      </c>
      <c r="B24" s="28" t="s">
        <v>124</v>
      </c>
      <c r="C24" s="16" t="s">
        <v>46</v>
      </c>
      <c r="D24" s="22" t="s">
        <v>17</v>
      </c>
      <c r="E24" s="107">
        <v>60000</v>
      </c>
      <c r="F24" s="22" t="s">
        <v>48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154" customFormat="1" ht="21">
      <c r="A25" s="21"/>
      <c r="B25" s="29" t="s">
        <v>131</v>
      </c>
      <c r="C25" s="20" t="s">
        <v>47</v>
      </c>
      <c r="D25" s="114"/>
      <c r="E25" s="21"/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s="154" customFormat="1" ht="21">
      <c r="A26" s="23"/>
      <c r="B26" s="52" t="s">
        <v>125</v>
      </c>
      <c r="C26" s="19"/>
      <c r="D26" s="115"/>
      <c r="E26" s="23"/>
      <c r="F26" s="19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48" customFormat="1" ht="18.75">
      <c r="A27" s="64" t="s">
        <v>1</v>
      </c>
      <c r="B27" s="65"/>
      <c r="C27" s="97" t="s">
        <v>69</v>
      </c>
      <c r="D27" s="67" t="s">
        <v>71</v>
      </c>
      <c r="E27" s="66"/>
      <c r="F27" s="67" t="s">
        <v>72</v>
      </c>
      <c r="G27" s="213" t="s">
        <v>99</v>
      </c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5"/>
    </row>
    <row r="28" spans="1:18" s="48" customFormat="1" ht="18.75">
      <c r="A28" s="68" t="s">
        <v>68</v>
      </c>
      <c r="B28" s="69" t="s">
        <v>2</v>
      </c>
      <c r="C28" s="98" t="s">
        <v>70</v>
      </c>
      <c r="D28" s="69" t="s">
        <v>4</v>
      </c>
      <c r="E28" s="70" t="s">
        <v>3</v>
      </c>
      <c r="F28" s="69" t="s">
        <v>4</v>
      </c>
      <c r="G28" s="213" t="s">
        <v>74</v>
      </c>
      <c r="H28" s="214"/>
      <c r="I28" s="215"/>
      <c r="J28" s="213" t="s">
        <v>98</v>
      </c>
      <c r="K28" s="214"/>
      <c r="L28" s="214"/>
      <c r="M28" s="214"/>
      <c r="N28" s="214"/>
      <c r="O28" s="214"/>
      <c r="P28" s="214"/>
      <c r="Q28" s="214"/>
      <c r="R28" s="215"/>
    </row>
    <row r="29" spans="1:18" s="48" customFormat="1" ht="18.75">
      <c r="A29" s="71"/>
      <c r="B29" s="72"/>
      <c r="C29" s="99"/>
      <c r="D29" s="74"/>
      <c r="E29" s="73"/>
      <c r="F29" s="74" t="s">
        <v>73</v>
      </c>
      <c r="G29" s="75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6" t="s">
        <v>13</v>
      </c>
      <c r="P29" s="76" t="s">
        <v>14</v>
      </c>
      <c r="Q29" s="76" t="s">
        <v>15</v>
      </c>
      <c r="R29" s="76" t="s">
        <v>16</v>
      </c>
    </row>
    <row r="30" spans="1:18" s="154" customFormat="1" ht="21">
      <c r="A30" s="22">
        <v>7</v>
      </c>
      <c r="B30" s="113" t="s">
        <v>132</v>
      </c>
      <c r="C30" s="16" t="s">
        <v>128</v>
      </c>
      <c r="D30" s="22" t="s">
        <v>17</v>
      </c>
      <c r="E30" s="107">
        <v>100000</v>
      </c>
      <c r="F30" s="22" t="s">
        <v>48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154" customFormat="1" ht="21">
      <c r="A31" s="21"/>
      <c r="B31" s="34" t="s">
        <v>133</v>
      </c>
      <c r="C31" s="20" t="s">
        <v>129</v>
      </c>
      <c r="D31" s="101"/>
      <c r="E31" s="10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s="154" customFormat="1" ht="21">
      <c r="A32" s="23"/>
      <c r="B32" s="52"/>
      <c r="C32" s="19"/>
      <c r="D32" s="115"/>
      <c r="E32" s="23"/>
      <c r="F32" s="19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154" customFormat="1" ht="21">
      <c r="A33" s="22">
        <v>8</v>
      </c>
      <c r="B33" s="43" t="s">
        <v>134</v>
      </c>
      <c r="C33" s="16" t="s">
        <v>128</v>
      </c>
      <c r="D33" s="22" t="s">
        <v>17</v>
      </c>
      <c r="E33" s="107">
        <v>50000</v>
      </c>
      <c r="F33" s="22" t="s">
        <v>48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154" customFormat="1" ht="21">
      <c r="A34" s="23"/>
      <c r="B34" s="91"/>
      <c r="C34" s="19" t="s">
        <v>129</v>
      </c>
      <c r="D34" s="105"/>
      <c r="E34" s="23"/>
      <c r="F34" s="19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154" customFormat="1" ht="21">
      <c r="A35" s="21">
        <v>9</v>
      </c>
      <c r="B35" s="44" t="s">
        <v>135</v>
      </c>
      <c r="C35" s="16" t="s">
        <v>128</v>
      </c>
      <c r="D35" s="22" t="s">
        <v>17</v>
      </c>
      <c r="E35" s="107">
        <v>100000</v>
      </c>
      <c r="F35" s="22" t="s">
        <v>48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154" customFormat="1" ht="21">
      <c r="A36" s="23"/>
      <c r="B36" s="91"/>
      <c r="C36" s="19" t="s">
        <v>129</v>
      </c>
      <c r="D36" s="105"/>
      <c r="E36" s="23"/>
      <c r="F36" s="19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</sheetData>
  <sheetProtection/>
  <mergeCells count="12">
    <mergeCell ref="G27:R27"/>
    <mergeCell ref="G28:I28"/>
    <mergeCell ref="J28:R28"/>
    <mergeCell ref="G10:R10"/>
    <mergeCell ref="G11:I11"/>
    <mergeCell ref="J11:R11"/>
    <mergeCell ref="A1:R1"/>
    <mergeCell ref="A2:R2"/>
    <mergeCell ref="A3:R3"/>
    <mergeCell ref="A5:B5"/>
    <mergeCell ref="A6:K6"/>
    <mergeCell ref="A8:C8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view="pageLayout" zoomScale="110" zoomScaleSheetLayoutView="100" zoomScalePageLayoutView="110" workbookViewId="0" topLeftCell="A7">
      <selection activeCell="D4" sqref="D4"/>
    </sheetView>
  </sheetViews>
  <sheetFormatPr defaultColWidth="9.140625" defaultRowHeight="12.75"/>
  <cols>
    <col min="1" max="1" width="5.421875" style="15" customWidth="1"/>
    <col min="2" max="2" width="30.4218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120</v>
      </c>
      <c r="B5" s="217"/>
      <c r="C5" s="39"/>
      <c r="D5" s="41"/>
      <c r="E5" s="41"/>
      <c r="F5" s="41"/>
      <c r="G5" s="41"/>
      <c r="H5" s="41"/>
      <c r="I5" s="41"/>
      <c r="J5" s="41"/>
      <c r="K5" s="41"/>
    </row>
    <row r="6" spans="1:11" s="42" customFormat="1" ht="18.75">
      <c r="A6" s="217" t="s">
        <v>121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pans="1:9" s="42" customFormat="1" ht="18.75">
      <c r="A7" s="42" t="s">
        <v>122</v>
      </c>
      <c r="E7" s="41"/>
      <c r="F7" s="41"/>
      <c r="I7" s="80"/>
    </row>
    <row r="8" spans="1:9" s="42" customFormat="1" ht="18.75">
      <c r="A8" s="42" t="s">
        <v>136</v>
      </c>
      <c r="E8" s="41"/>
      <c r="F8" s="41"/>
      <c r="I8" s="80"/>
    </row>
    <row r="9" spans="1:18" s="47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8" customFormat="1" ht="18.75">
      <c r="A10" s="64" t="s">
        <v>1</v>
      </c>
      <c r="B10" s="65"/>
      <c r="C10" s="97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48" customFormat="1" ht="18.75">
      <c r="A11" s="68" t="s">
        <v>68</v>
      </c>
      <c r="B11" s="69" t="s">
        <v>2</v>
      </c>
      <c r="C11" s="98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48" customFormat="1" ht="18.75">
      <c r="A12" s="71"/>
      <c r="B12" s="72"/>
      <c r="C12" s="99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3" customFormat="1" ht="21">
      <c r="A13" s="116" t="s">
        <v>141</v>
      </c>
      <c r="B13" s="28" t="s">
        <v>138</v>
      </c>
      <c r="C13" s="16" t="s">
        <v>139</v>
      </c>
      <c r="D13" s="22" t="s">
        <v>17</v>
      </c>
      <c r="E13" s="32">
        <v>75000</v>
      </c>
      <c r="F13" s="22" t="s">
        <v>48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3" customFormat="1" ht="21">
      <c r="A14" s="118"/>
      <c r="B14" s="109"/>
      <c r="C14" s="19" t="s">
        <v>140</v>
      </c>
      <c r="D14" s="2"/>
      <c r="E14" s="170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21" s="3" customFormat="1" ht="21">
      <c r="A15" s="116" t="s">
        <v>159</v>
      </c>
      <c r="B15" s="28" t="s">
        <v>143</v>
      </c>
      <c r="C15" s="16" t="s">
        <v>144</v>
      </c>
      <c r="D15" s="22" t="s">
        <v>17</v>
      </c>
      <c r="E15" s="32">
        <v>100000</v>
      </c>
      <c r="F15" s="22" t="s">
        <v>48</v>
      </c>
      <c r="G15" s="22"/>
      <c r="H15" s="10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1"/>
      <c r="T15" s="21"/>
      <c r="U15" s="21"/>
    </row>
    <row r="16" spans="1:21" s="3" customFormat="1" ht="21">
      <c r="A16" s="117"/>
      <c r="B16" s="29"/>
      <c r="C16" s="20" t="s">
        <v>145</v>
      </c>
      <c r="D16" s="104"/>
      <c r="E16" s="19"/>
      <c r="F16" s="85"/>
      <c r="G16" s="23"/>
      <c r="H16" s="119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1"/>
      <c r="T16" s="21"/>
      <c r="U16" s="21"/>
    </row>
    <row r="17" spans="1:21" s="3" customFormat="1" ht="21">
      <c r="A17" s="116" t="s">
        <v>160</v>
      </c>
      <c r="B17" s="28" t="s">
        <v>147</v>
      </c>
      <c r="C17" s="16" t="s">
        <v>148</v>
      </c>
      <c r="D17" s="22" t="s">
        <v>17</v>
      </c>
      <c r="E17" s="32">
        <v>20000</v>
      </c>
      <c r="F17" s="22" t="s">
        <v>48</v>
      </c>
      <c r="G17" s="22"/>
      <c r="H17" s="107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1"/>
      <c r="T17" s="21"/>
      <c r="U17" s="21"/>
    </row>
    <row r="18" spans="1:21" s="3" customFormat="1" ht="21">
      <c r="A18" s="117"/>
      <c r="B18" s="29" t="s">
        <v>149</v>
      </c>
      <c r="C18" s="20" t="s">
        <v>150</v>
      </c>
      <c r="D18" s="104"/>
      <c r="E18" s="19"/>
      <c r="F18" s="85"/>
      <c r="G18" s="23"/>
      <c r="H18" s="119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1"/>
      <c r="T18" s="21"/>
      <c r="U18" s="21"/>
    </row>
    <row r="19" spans="1:21" s="3" customFormat="1" ht="21">
      <c r="A19" s="116" t="s">
        <v>137</v>
      </c>
      <c r="B19" s="28" t="s">
        <v>151</v>
      </c>
      <c r="C19" s="16" t="s">
        <v>153</v>
      </c>
      <c r="D19" s="22" t="s">
        <v>17</v>
      </c>
      <c r="E19" s="32">
        <v>20000</v>
      </c>
      <c r="F19" s="22" t="s">
        <v>48</v>
      </c>
      <c r="G19" s="22"/>
      <c r="H19" s="107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/>
      <c r="T19" s="21"/>
      <c r="U19" s="21"/>
    </row>
    <row r="20" spans="1:21" s="3" customFormat="1" ht="21">
      <c r="A20" s="117"/>
      <c r="B20" s="34"/>
      <c r="C20" s="20" t="s">
        <v>154</v>
      </c>
      <c r="D20" s="101"/>
      <c r="E20" s="20"/>
      <c r="F20" s="84"/>
      <c r="G20" s="21"/>
      <c r="H20" s="10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27" customFormat="1" ht="20.25">
      <c r="A21" s="116" t="s">
        <v>142</v>
      </c>
      <c r="B21" s="28" t="s">
        <v>67</v>
      </c>
      <c r="C21" s="16" t="s">
        <v>155</v>
      </c>
      <c r="D21" s="22" t="s">
        <v>17</v>
      </c>
      <c r="E21" s="32">
        <v>30000</v>
      </c>
      <c r="F21" s="22" t="s">
        <v>48</v>
      </c>
      <c r="G21" s="22"/>
      <c r="H21" s="107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/>
      <c r="T21" s="21"/>
      <c r="U21" s="21"/>
    </row>
    <row r="22" spans="1:21" s="27" customFormat="1" ht="20.25">
      <c r="A22" s="118"/>
      <c r="B22" s="109"/>
      <c r="C22" s="19" t="s">
        <v>156</v>
      </c>
      <c r="D22" s="104"/>
      <c r="E22" s="19"/>
      <c r="F22" s="85"/>
      <c r="G22" s="23"/>
      <c r="H22" s="119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1"/>
      <c r="T22" s="21"/>
      <c r="U22" s="21"/>
    </row>
    <row r="23" spans="1:21" s="3" customFormat="1" ht="21">
      <c r="A23" s="116" t="s">
        <v>146</v>
      </c>
      <c r="B23" s="28" t="s">
        <v>152</v>
      </c>
      <c r="C23" s="16" t="s">
        <v>157</v>
      </c>
      <c r="D23" s="22" t="s">
        <v>17</v>
      </c>
      <c r="E23" s="32">
        <v>40000</v>
      </c>
      <c r="F23" s="22" t="s">
        <v>48</v>
      </c>
      <c r="G23" s="22"/>
      <c r="H23" s="107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  <c r="T23" s="21"/>
      <c r="U23" s="21"/>
    </row>
    <row r="24" spans="1:21" s="3" customFormat="1" ht="21">
      <c r="A24" s="118"/>
      <c r="B24" s="109"/>
      <c r="C24" s="19" t="s">
        <v>158</v>
      </c>
      <c r="D24" s="104"/>
      <c r="E24" s="19"/>
      <c r="F24" s="85"/>
      <c r="G24" s="23"/>
      <c r="H24" s="119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1"/>
      <c r="T24" s="21"/>
      <c r="U24" s="21"/>
    </row>
    <row r="25" spans="2:21" ht="20.25">
      <c r="B25" s="155"/>
      <c r="D25" s="25"/>
      <c r="E25" s="14"/>
      <c r="F25" s="26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7"/>
      <c r="T25" s="7"/>
      <c r="U25" s="7"/>
    </row>
  </sheetData>
  <sheetProtection/>
  <mergeCells count="8">
    <mergeCell ref="G10:R10"/>
    <mergeCell ref="G11:I11"/>
    <mergeCell ref="J11:R11"/>
    <mergeCell ref="A1:R1"/>
    <mergeCell ref="A2:R2"/>
    <mergeCell ref="A3:R3"/>
    <mergeCell ref="A5:B5"/>
    <mergeCell ref="A6:K6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view="pageLayout" zoomScale="110" zoomScaleSheetLayoutView="100" zoomScalePageLayoutView="110" workbookViewId="0" topLeftCell="A10">
      <selection activeCell="D21" sqref="D21"/>
    </sheetView>
  </sheetViews>
  <sheetFormatPr defaultColWidth="9.140625" defaultRowHeight="12.75"/>
  <cols>
    <col min="1" max="1" width="5.421875" style="15" customWidth="1"/>
    <col min="2" max="2" width="30.4218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120</v>
      </c>
      <c r="B5" s="217"/>
      <c r="C5" s="39"/>
      <c r="D5" s="41"/>
      <c r="E5" s="41"/>
      <c r="F5" s="41"/>
      <c r="G5" s="41"/>
      <c r="H5" s="41"/>
      <c r="I5" s="41"/>
      <c r="J5" s="41"/>
      <c r="K5" s="41"/>
    </row>
    <row r="6" spans="1:11" s="42" customFormat="1" ht="18.75">
      <c r="A6" s="217" t="s">
        <v>121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="42" customFormat="1" ht="18.75">
      <c r="A7" s="42" t="s">
        <v>122</v>
      </c>
    </row>
    <row r="8" s="42" customFormat="1" ht="18.75">
      <c r="A8" s="42" t="s">
        <v>161</v>
      </c>
    </row>
    <row r="9" spans="1:18" s="47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8" customFormat="1" ht="18.75">
      <c r="A10" s="64" t="s">
        <v>1</v>
      </c>
      <c r="B10" s="65"/>
      <c r="C10" s="97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48" customFormat="1" ht="18.75">
      <c r="A11" s="68" t="s">
        <v>68</v>
      </c>
      <c r="B11" s="69" t="s">
        <v>2</v>
      </c>
      <c r="C11" s="98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48" customFormat="1" ht="18.75">
      <c r="A12" s="71"/>
      <c r="B12" s="72"/>
      <c r="C12" s="99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154" customFormat="1" ht="21">
      <c r="A13" s="120" t="s">
        <v>141</v>
      </c>
      <c r="B13" s="121" t="s">
        <v>50</v>
      </c>
      <c r="C13" s="122" t="s">
        <v>164</v>
      </c>
      <c r="D13" s="22" t="s">
        <v>17</v>
      </c>
      <c r="E13" s="32">
        <v>150000</v>
      </c>
      <c r="F13" s="22" t="s">
        <v>170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54" customFormat="1" ht="21">
      <c r="A14" s="124"/>
      <c r="B14" s="125" t="s">
        <v>23</v>
      </c>
      <c r="C14" s="126" t="s">
        <v>23</v>
      </c>
      <c r="D14" s="2"/>
      <c r="E14" s="170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21" s="154" customFormat="1" ht="21">
      <c r="A15" s="22">
        <v>2</v>
      </c>
      <c r="B15" s="28" t="s">
        <v>162</v>
      </c>
      <c r="C15" s="16" t="s">
        <v>165</v>
      </c>
      <c r="D15" s="106" t="s">
        <v>17</v>
      </c>
      <c r="E15" s="107">
        <v>67500</v>
      </c>
      <c r="F15" s="22" t="s">
        <v>170</v>
      </c>
      <c r="G15" s="22"/>
      <c r="H15" s="10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1"/>
      <c r="T15" s="21"/>
      <c r="U15" s="21"/>
    </row>
    <row r="16" spans="1:21" s="154" customFormat="1" ht="21">
      <c r="A16" s="20"/>
      <c r="B16" s="29" t="s">
        <v>163</v>
      </c>
      <c r="C16" s="20" t="s">
        <v>166</v>
      </c>
      <c r="D16" s="101"/>
      <c r="E16" s="102"/>
      <c r="F16" s="21"/>
      <c r="G16" s="21"/>
      <c r="H16" s="10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154" customFormat="1" ht="21">
      <c r="A17" s="19"/>
      <c r="B17" s="109"/>
      <c r="C17" s="19" t="s">
        <v>156</v>
      </c>
      <c r="D17" s="104"/>
      <c r="E17" s="19"/>
      <c r="F17" s="85"/>
      <c r="G17" s="23"/>
      <c r="H17" s="119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1"/>
      <c r="T17" s="21"/>
      <c r="U17" s="21"/>
    </row>
    <row r="18" spans="1:21" s="27" customFormat="1" ht="20.25">
      <c r="A18" s="116" t="s">
        <v>160</v>
      </c>
      <c r="B18" s="28" t="s">
        <v>167</v>
      </c>
      <c r="C18" s="16" t="s">
        <v>168</v>
      </c>
      <c r="D18" s="22" t="s">
        <v>17</v>
      </c>
      <c r="E18" s="32">
        <v>100000</v>
      </c>
      <c r="F18" s="22" t="s">
        <v>170</v>
      </c>
      <c r="G18" s="22"/>
      <c r="H18" s="107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1"/>
      <c r="T18" s="21"/>
      <c r="U18" s="21"/>
    </row>
    <row r="19" spans="1:21" s="27" customFormat="1" ht="20.25">
      <c r="A19" s="118"/>
      <c r="B19" s="109"/>
      <c r="C19" s="19" t="s">
        <v>169</v>
      </c>
      <c r="D19" s="104"/>
      <c r="E19" s="19"/>
      <c r="F19" s="85"/>
      <c r="G19" s="23"/>
      <c r="H19" s="119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1"/>
      <c r="T19" s="21"/>
      <c r="U19" s="21"/>
    </row>
  </sheetData>
  <sheetProtection/>
  <mergeCells count="8">
    <mergeCell ref="G11:I11"/>
    <mergeCell ref="J11:R11"/>
    <mergeCell ref="A5:B5"/>
    <mergeCell ref="A6:K6"/>
    <mergeCell ref="A1:R1"/>
    <mergeCell ref="A2:R2"/>
    <mergeCell ref="A3:R3"/>
    <mergeCell ref="G10:R10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view="pageLayout" zoomScale="110" zoomScaleSheetLayoutView="100" zoomScalePageLayoutView="110" workbookViewId="0" topLeftCell="A10">
      <selection activeCell="D7" sqref="D7"/>
    </sheetView>
  </sheetViews>
  <sheetFormatPr defaultColWidth="9.140625" defaultRowHeight="12.75"/>
  <cols>
    <col min="1" max="1" width="5.421875" style="15" customWidth="1"/>
    <col min="2" max="2" width="30.4218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120</v>
      </c>
      <c r="B5" s="217"/>
      <c r="C5" s="39"/>
      <c r="D5" s="41"/>
      <c r="E5" s="41"/>
      <c r="F5" s="41"/>
      <c r="G5" s="41"/>
      <c r="H5" s="41"/>
      <c r="I5" s="41"/>
      <c r="J5" s="41"/>
      <c r="K5" s="41"/>
    </row>
    <row r="6" spans="1:11" s="42" customFormat="1" ht="18.75">
      <c r="A6" s="217" t="s">
        <v>121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="42" customFormat="1" ht="18.75">
      <c r="A7" s="42" t="s">
        <v>122</v>
      </c>
    </row>
    <row r="8" s="42" customFormat="1" ht="18.75">
      <c r="A8" s="42" t="s">
        <v>171</v>
      </c>
    </row>
    <row r="9" spans="1:18" s="47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8" customFormat="1" ht="18.75">
      <c r="A10" s="64" t="s">
        <v>1</v>
      </c>
      <c r="B10" s="65"/>
      <c r="C10" s="97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48" customFormat="1" ht="18.75">
      <c r="A11" s="68" t="s">
        <v>68</v>
      </c>
      <c r="B11" s="69" t="s">
        <v>2</v>
      </c>
      <c r="C11" s="98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48" customFormat="1" ht="18.75">
      <c r="A12" s="71"/>
      <c r="B12" s="72"/>
      <c r="C12" s="99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21" s="154" customFormat="1" ht="21">
      <c r="A13" s="116" t="s">
        <v>141</v>
      </c>
      <c r="B13" s="28" t="s">
        <v>51</v>
      </c>
      <c r="C13" s="16" t="s">
        <v>174</v>
      </c>
      <c r="D13" s="106" t="s">
        <v>17</v>
      </c>
      <c r="E13" s="107">
        <v>50000</v>
      </c>
      <c r="F13" s="22" t="s">
        <v>48</v>
      </c>
      <c r="G13" s="22"/>
      <c r="H13" s="10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1"/>
      <c r="T13" s="21"/>
      <c r="U13" s="21"/>
    </row>
    <row r="14" spans="1:21" s="154" customFormat="1" ht="21">
      <c r="A14" s="117"/>
      <c r="B14" s="29" t="s">
        <v>180</v>
      </c>
      <c r="C14" s="20" t="s">
        <v>175</v>
      </c>
      <c r="D14" s="101"/>
      <c r="E14" s="102"/>
      <c r="F14" s="21"/>
      <c r="G14" s="21"/>
      <c r="H14" s="10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54" customFormat="1" ht="21">
      <c r="A15" s="118"/>
      <c r="B15" s="109"/>
      <c r="C15" s="19" t="s">
        <v>176</v>
      </c>
      <c r="D15" s="104"/>
      <c r="E15" s="19"/>
      <c r="F15" s="85"/>
      <c r="G15" s="23"/>
      <c r="H15" s="119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1"/>
      <c r="T15" s="21"/>
      <c r="U15" s="21"/>
    </row>
    <row r="16" spans="1:21" s="154" customFormat="1" ht="21">
      <c r="A16" s="116" t="s">
        <v>159</v>
      </c>
      <c r="B16" s="28" t="s">
        <v>177</v>
      </c>
      <c r="C16" s="16" t="s">
        <v>178</v>
      </c>
      <c r="D16" s="22" t="s">
        <v>17</v>
      </c>
      <c r="E16" s="32">
        <v>50000</v>
      </c>
      <c r="F16" s="22" t="s">
        <v>48</v>
      </c>
      <c r="G16" s="22"/>
      <c r="H16" s="107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1"/>
      <c r="T16" s="21"/>
      <c r="U16" s="21"/>
    </row>
    <row r="17" spans="1:21" s="154" customFormat="1" ht="21">
      <c r="A17" s="118"/>
      <c r="B17" s="109"/>
      <c r="C17" s="19" t="s">
        <v>179</v>
      </c>
      <c r="D17" s="104"/>
      <c r="E17" s="19"/>
      <c r="F17" s="85"/>
      <c r="G17" s="23"/>
      <c r="H17" s="119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1"/>
      <c r="T17" s="21"/>
      <c r="U17" s="21"/>
    </row>
  </sheetData>
  <sheetProtection/>
  <mergeCells count="8">
    <mergeCell ref="G11:I11"/>
    <mergeCell ref="J11:R11"/>
    <mergeCell ref="A1:R1"/>
    <mergeCell ref="A2:R2"/>
    <mergeCell ref="A3:R3"/>
    <mergeCell ref="A5:B5"/>
    <mergeCell ref="A6:K6"/>
    <mergeCell ref="G10:R10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9"/>
  <sheetViews>
    <sheetView view="pageLayout" zoomScale="110" zoomScaleSheetLayoutView="100" zoomScalePageLayoutView="110" workbookViewId="0" topLeftCell="A4">
      <selection activeCell="D5" sqref="D5"/>
    </sheetView>
  </sheetViews>
  <sheetFormatPr defaultColWidth="9.140625" defaultRowHeight="12.75"/>
  <cols>
    <col min="1" max="1" width="5.421875" style="15" customWidth="1"/>
    <col min="2" max="2" width="30.4218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181</v>
      </c>
      <c r="B5" s="217"/>
      <c r="C5" s="39"/>
      <c r="D5" s="41"/>
      <c r="E5" s="41"/>
      <c r="F5" s="41"/>
      <c r="G5" s="41"/>
      <c r="H5" s="41"/>
      <c r="I5" s="41"/>
      <c r="J5" s="41"/>
      <c r="K5" s="41"/>
    </row>
    <row r="6" spans="1:11" s="42" customFormat="1" ht="18.75">
      <c r="A6" s="217" t="s">
        <v>182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="42" customFormat="1" ht="18.75">
      <c r="A7" s="42" t="s">
        <v>183</v>
      </c>
    </row>
    <row r="8" s="42" customFormat="1" ht="18.75">
      <c r="A8" s="42" t="s">
        <v>184</v>
      </c>
    </row>
    <row r="9" spans="1:18" s="47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8" customFormat="1" ht="18.75">
      <c r="A10" s="64" t="s">
        <v>1</v>
      </c>
      <c r="B10" s="65"/>
      <c r="C10" s="97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48" customFormat="1" ht="18.75">
      <c r="A11" s="68" t="s">
        <v>68</v>
      </c>
      <c r="B11" s="69" t="s">
        <v>2</v>
      </c>
      <c r="C11" s="98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48" customFormat="1" ht="18.75">
      <c r="A12" s="71"/>
      <c r="B12" s="72"/>
      <c r="C12" s="99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3" customFormat="1" ht="21">
      <c r="A13" s="120" t="s">
        <v>141</v>
      </c>
      <c r="B13" s="122" t="s">
        <v>186</v>
      </c>
      <c r="C13" s="122" t="s">
        <v>187</v>
      </c>
      <c r="D13" s="22" t="s">
        <v>17</v>
      </c>
      <c r="E13" s="32">
        <v>100000</v>
      </c>
      <c r="F13" s="22" t="s">
        <v>170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3" customFormat="1" ht="21">
      <c r="A14" s="132"/>
      <c r="B14" s="123" t="s">
        <v>188</v>
      </c>
      <c r="C14" s="123" t="s">
        <v>189</v>
      </c>
      <c r="D14" s="2"/>
      <c r="E14" s="170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21" s="3" customFormat="1" ht="21">
      <c r="A15" s="116" t="s">
        <v>159</v>
      </c>
      <c r="B15" s="16" t="s">
        <v>52</v>
      </c>
      <c r="C15" s="35" t="s">
        <v>192</v>
      </c>
      <c r="D15" s="106" t="s">
        <v>17</v>
      </c>
      <c r="E15" s="107">
        <v>50000</v>
      </c>
      <c r="F15" s="22" t="s">
        <v>170</v>
      </c>
      <c r="G15" s="22"/>
      <c r="H15" s="10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1"/>
      <c r="T15" s="21"/>
      <c r="U15" s="21"/>
    </row>
    <row r="16" spans="1:21" s="3" customFormat="1" ht="21">
      <c r="A16" s="20"/>
      <c r="B16" s="36" t="s">
        <v>39</v>
      </c>
      <c r="C16" s="36" t="s">
        <v>193</v>
      </c>
      <c r="D16" s="101"/>
      <c r="E16" s="102"/>
      <c r="F16" s="21"/>
      <c r="G16" s="21"/>
      <c r="H16" s="10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3" customFormat="1" ht="21">
      <c r="A17" s="20"/>
      <c r="B17" s="20"/>
      <c r="C17" s="36" t="s">
        <v>190</v>
      </c>
      <c r="D17" s="101"/>
      <c r="E17" s="20"/>
      <c r="F17" s="84"/>
      <c r="G17" s="21"/>
      <c r="H17" s="10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3" customFormat="1" ht="21">
      <c r="A18" s="116" t="s">
        <v>160</v>
      </c>
      <c r="B18" s="16" t="s">
        <v>53</v>
      </c>
      <c r="C18" s="35" t="s">
        <v>191</v>
      </c>
      <c r="D18" s="106" t="s">
        <v>17</v>
      </c>
      <c r="E18" s="107">
        <v>100000</v>
      </c>
      <c r="F18" s="22" t="s">
        <v>170</v>
      </c>
      <c r="G18" s="22"/>
      <c r="H18" s="107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1"/>
      <c r="U18" s="21"/>
    </row>
    <row r="19" spans="1:21" s="3" customFormat="1" ht="21">
      <c r="A19" s="118"/>
      <c r="B19" s="19" t="s">
        <v>54</v>
      </c>
      <c r="C19" s="37" t="s">
        <v>57</v>
      </c>
      <c r="D19" s="104"/>
      <c r="E19" s="119"/>
      <c r="F19" s="23"/>
      <c r="G19" s="23"/>
      <c r="H19" s="119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1"/>
      <c r="T19" s="21"/>
      <c r="U19" s="21"/>
    </row>
  </sheetData>
  <sheetProtection/>
  <mergeCells count="8">
    <mergeCell ref="G11:I11"/>
    <mergeCell ref="J11:R11"/>
    <mergeCell ref="A1:R1"/>
    <mergeCell ref="A2:R2"/>
    <mergeCell ref="A3:R3"/>
    <mergeCell ref="A5:B5"/>
    <mergeCell ref="A6:K6"/>
    <mergeCell ref="G10:R10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view="pageLayout" zoomScale="110" zoomScaleSheetLayoutView="100" zoomScalePageLayoutView="110" workbookViewId="0" topLeftCell="A1">
      <selection activeCell="C19" sqref="C19"/>
    </sheetView>
  </sheetViews>
  <sheetFormatPr defaultColWidth="9.140625" defaultRowHeight="12.75"/>
  <cols>
    <col min="1" max="1" width="5.421875" style="15" customWidth="1"/>
    <col min="2" max="2" width="30.421875" style="8" customWidth="1"/>
    <col min="3" max="3" width="32.28125" style="8" customWidth="1"/>
    <col min="4" max="4" width="10.00390625" style="9" customWidth="1"/>
    <col min="5" max="5" width="12.28125" style="9" bestFit="1" customWidth="1"/>
    <col min="6" max="6" width="9.7109375" style="9" customWidth="1"/>
    <col min="7" max="18" width="4.00390625" style="9" customWidth="1"/>
    <col min="19" max="16384" width="9.140625" style="8" customWidth="1"/>
  </cols>
  <sheetData>
    <row r="1" spans="1:18" s="47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47" customFormat="1" ht="18.75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47" customFormat="1" ht="18.75">
      <c r="A3" s="216" t="s">
        <v>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47" customFormat="1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1" s="42" customFormat="1" ht="18.75">
      <c r="A5" s="217" t="s">
        <v>181</v>
      </c>
      <c r="B5" s="217"/>
      <c r="C5" s="39"/>
      <c r="D5" s="41"/>
      <c r="E5" s="41"/>
      <c r="F5" s="41"/>
      <c r="G5" s="41"/>
      <c r="H5" s="41"/>
      <c r="I5" s="41"/>
      <c r="J5" s="41"/>
      <c r="K5" s="41"/>
    </row>
    <row r="6" spans="1:11" s="42" customFormat="1" ht="18.75">
      <c r="A6" s="217" t="s">
        <v>182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="42" customFormat="1" ht="18.75">
      <c r="A7" s="42" t="s">
        <v>199</v>
      </c>
    </row>
    <row r="8" s="42" customFormat="1" ht="18.75">
      <c r="A8" s="42" t="s">
        <v>200</v>
      </c>
    </row>
    <row r="9" spans="1:18" s="47" customFormat="1" ht="18.75">
      <c r="A9" s="26"/>
      <c r="B9" s="100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8" customFormat="1" ht="18.75">
      <c r="A10" s="64" t="s">
        <v>1</v>
      </c>
      <c r="B10" s="65"/>
      <c r="C10" s="97" t="s">
        <v>69</v>
      </c>
      <c r="D10" s="67" t="s">
        <v>71</v>
      </c>
      <c r="E10" s="66"/>
      <c r="F10" s="67" t="s">
        <v>72</v>
      </c>
      <c r="G10" s="213" t="s">
        <v>99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s="48" customFormat="1" ht="18.75">
      <c r="A11" s="68" t="s">
        <v>68</v>
      </c>
      <c r="B11" s="69" t="s">
        <v>2</v>
      </c>
      <c r="C11" s="98" t="s">
        <v>70</v>
      </c>
      <c r="D11" s="69" t="s">
        <v>4</v>
      </c>
      <c r="E11" s="70" t="s">
        <v>3</v>
      </c>
      <c r="F11" s="69" t="s">
        <v>4</v>
      </c>
      <c r="G11" s="213" t="s">
        <v>74</v>
      </c>
      <c r="H11" s="214"/>
      <c r="I11" s="215"/>
      <c r="J11" s="213" t="s">
        <v>98</v>
      </c>
      <c r="K11" s="214"/>
      <c r="L11" s="214"/>
      <c r="M11" s="214"/>
      <c r="N11" s="214"/>
      <c r="O11" s="214"/>
      <c r="P11" s="214"/>
      <c r="Q11" s="214"/>
      <c r="R11" s="215"/>
    </row>
    <row r="12" spans="1:18" s="48" customFormat="1" ht="18.75">
      <c r="A12" s="71"/>
      <c r="B12" s="72"/>
      <c r="C12" s="99"/>
      <c r="D12" s="74"/>
      <c r="E12" s="73"/>
      <c r="F12" s="74" t="s">
        <v>73</v>
      </c>
      <c r="G12" s="75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</row>
    <row r="13" spans="1:18" s="3" customFormat="1" ht="21">
      <c r="A13" s="133" t="s">
        <v>141</v>
      </c>
      <c r="B13" s="134" t="s">
        <v>194</v>
      </c>
      <c r="C13" s="134" t="s">
        <v>195</v>
      </c>
      <c r="D13" s="22" t="s">
        <v>17</v>
      </c>
      <c r="E13" s="32">
        <v>10000</v>
      </c>
      <c r="F13" s="22" t="s">
        <v>170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3" customFormat="1" ht="21">
      <c r="A14" s="135"/>
      <c r="B14" s="45" t="s">
        <v>196</v>
      </c>
      <c r="C14" s="45" t="s">
        <v>197</v>
      </c>
      <c r="D14" s="21"/>
      <c r="E14" s="11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21" s="3" customFormat="1" ht="21">
      <c r="A15" s="136"/>
      <c r="B15" s="62" t="s">
        <v>198</v>
      </c>
      <c r="C15" s="62"/>
      <c r="D15" s="4"/>
      <c r="E15" s="5"/>
      <c r="F15" s="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T15" s="21"/>
      <c r="U15" s="21"/>
    </row>
  </sheetData>
  <sheetProtection/>
  <mergeCells count="8">
    <mergeCell ref="G11:I11"/>
    <mergeCell ref="J11:R11"/>
    <mergeCell ref="A1:R1"/>
    <mergeCell ref="A2:R2"/>
    <mergeCell ref="A3:R3"/>
    <mergeCell ref="A5:B5"/>
    <mergeCell ref="A6:K6"/>
    <mergeCell ref="G10:R10"/>
  </mergeCells>
  <printOptions horizontalCentered="1"/>
  <pageMargins left="0.3937007874015748" right="0.3937007874015748" top="1.1811023622047245" bottom="0.3937007874015748" header="0.11811023622047245" footer="0.1968503937007874"/>
  <pageSetup horizontalDpi="600" verticalDpi="600" orientation="landscape" paperSize="9" scale="95" r:id="rId2"/>
  <headerFooter alignWithMargins="0">
    <oddHeader>&amp;R&amp;"TH SarabunIT๙,ธรรมดา"&amp;14
ผด.๒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Chi_La</cp:lastModifiedBy>
  <cp:lastPrinted>2015-10-27T07:47:36Z</cp:lastPrinted>
  <dcterms:created xsi:type="dcterms:W3CDTF">2009-12-14T03:04:14Z</dcterms:created>
  <dcterms:modified xsi:type="dcterms:W3CDTF">2015-10-27T08:14:13Z</dcterms:modified>
  <cp:category/>
  <cp:version/>
  <cp:contentType/>
  <cp:contentStatus/>
</cp:coreProperties>
</file>